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405" tabRatio="599" activeTab="3"/>
  </bookViews>
  <sheets>
    <sheet name="01.2022" sheetId="1" r:id="rId1"/>
    <sheet name="02.2022" sheetId="2" r:id="rId2"/>
    <sheet name="03.2022" sheetId="3" r:id="rId3"/>
    <sheet name="04.2022" sheetId="4" r:id="rId4"/>
  </sheets>
  <externalReferences>
    <externalReference r:id="rId7"/>
  </externalReference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<sst xmlns="http://schemas.openxmlformats.org/spreadsheetml/2006/main" count="435" uniqueCount="124">
  <si>
    <t>Данные о факте прекращения передачи электрической энергии</t>
  </si>
  <si>
    <t>Наименование структурной единицы сетевой организации</t>
  </si>
  <si>
    <t>Диспетчерское наименование объекта электросетевого хозяйства сетевой организации, в результате отключения которой произошло прекращение передачи электроэнергии потребителям услуг</t>
  </si>
  <si>
    <t>Высший класс напряжения отключенного оборудования сетевой организации, кВ</t>
  </si>
  <si>
    <t>Время и дата восстановления режима потребления электрической энергии потребителей услуг (часы, минуты, ГГГГ.ММ.ДД)</t>
  </si>
  <si>
    <t>Вид прекращения передачи электроэнергии (П, А, В)</t>
  </si>
  <si>
    <t>Перечень объектов электросетевого хозяйства, отключение которых привело к прекращению передачи электрической энергии потребителям услуг (ПС, ТП, РП, ВЛ, КЛ)</t>
  </si>
  <si>
    <t>Перечень потребителей 1-й и 2-й категорий надежности, в отношении которых произошло полное ограничение режима потребления электрической энергии</t>
  </si>
  <si>
    <t>Перечень потребителей 1-й и 2-й категорий надежности, в отношении которых произошло частичное ограничение режима потребления электрической энергии</t>
  </si>
  <si>
    <t>Количество точек поставки потребителей услуг сетевой организации, в отношении которых произошел перерыв электроснабжения, шт., в том числе:</t>
  </si>
  <si>
    <t>ВСЕГО</t>
  </si>
  <si>
    <t>в разделении категорий надежности потребителей электрической энергии</t>
  </si>
  <si>
    <t>1-я категория надежности</t>
  </si>
  <si>
    <t>2-я категория надежности</t>
  </si>
  <si>
    <t>3-я категория надежности</t>
  </si>
  <si>
    <t>ВН (110 кВ и выше)</t>
  </si>
  <si>
    <t>СН1 (35 кВ)</t>
  </si>
  <si>
    <t>Смежные сетевые организации и производители электрической энергии</t>
  </si>
  <si>
    <t>Суммарный объем фактической нагрузки (мощности) на присоединениях потребителей услуг, по которым произошло прекращение передачи электрической энергии на момент возникновения такого события, кВт</t>
  </si>
  <si>
    <t>Данные о масштабе прекращения передачи электрической энергии в сетевой организации</t>
  </si>
  <si>
    <t>Перечень смежных сетевых организаций, затронутых прекращением передачи электрической энергии</t>
  </si>
  <si>
    <t>Номер и дата акта расследования технологического нарушения, записи в оперативном журнале</t>
  </si>
  <si>
    <t>Код организационной причины аварии</t>
  </si>
  <si>
    <t>Код технической причины повреждения оборудования</t>
  </si>
  <si>
    <t>Данные о причинах прекращения передачи электрической энергии и их расследовании</t>
  </si>
  <si>
    <t>месяц</t>
  </si>
  <si>
    <t>Номер прекращения передачи электрической энергии/Номер итоговой строки</t>
  </si>
  <si>
    <t>Вид объекта: КЛ, ВЛ, ПС, ТП, РП</t>
  </si>
  <si>
    <t>Время и дата начала прекращения передачи электрической энергии (часы, минуты, ГГГГ.ММ.ДД)</t>
  </si>
  <si>
    <t>Продолжительность прекращения передачи электрической энергии, час.</t>
  </si>
  <si>
    <t>в разделении уровней напряжения ЭПУ потребителя
электрической энергии</t>
  </si>
  <si>
    <t>СН2 (6 - 20 кВ)</t>
  </si>
  <si>
    <t>НН (0,22 - 1 кВ)</t>
  </si>
  <si>
    <t>1</t>
  </si>
  <si>
    <t>П</t>
  </si>
  <si>
    <t>В</t>
  </si>
  <si>
    <t>ИТОГО по всем прекращениям передачи электрической энергии за отчетный период:</t>
  </si>
  <si>
    <t>И</t>
  </si>
  <si>
    <t>х</t>
  </si>
  <si>
    <t>0</t>
  </si>
  <si>
    <t>- по аварийным ограничениям</t>
  </si>
  <si>
    <t>А</t>
  </si>
  <si>
    <t>- по внерегламентным отключениям</t>
  </si>
  <si>
    <t>- по внерегламентным отключениям, учитываемым при расчете индикативных показателей надежности</t>
  </si>
  <si>
    <t>В1</t>
  </si>
  <si>
    <t>Признак АПВ (1 - Успешно/0 - Не успешно/2 - Отсутствует/3 - не работала (по принципу действия или выведена по режиму))</t>
  </si>
  <si>
    <t>Признак АВР (1 - Успешно/0 - Не успешно/2 - Отсутствует/3 - не работала (по принципу действия или выведена по режиму))</t>
  </si>
  <si>
    <t>учет в показателях надежности,в т.ч. индикативных показателях надежности(0-нет,1-да)</t>
  </si>
  <si>
    <t>январь</t>
  </si>
  <si>
    <t xml:space="preserve">п.19.г) аб 9 О вводе в ремонт и выводе из ремонта электросетевых объектов с указанием сроков </t>
  </si>
  <si>
    <t>- по ограничениям, связанным с проведением  плановых ремонтных работ</t>
  </si>
  <si>
    <t>2</t>
  </si>
  <si>
    <t>3</t>
  </si>
  <si>
    <t>КЛ</t>
  </si>
  <si>
    <t>МУП УльГЭС</t>
  </si>
  <si>
    <t>12,33 2022.01.24</t>
  </si>
  <si>
    <t>февраль</t>
  </si>
  <si>
    <t>март</t>
  </si>
  <si>
    <t>ООО"Энергосеть"</t>
  </si>
  <si>
    <t>КТПм</t>
  </si>
  <si>
    <t>-</t>
  </si>
  <si>
    <t>11,21 2022.03.21</t>
  </si>
  <si>
    <t>13,54  2022.03.21</t>
  </si>
  <si>
    <t>КТПм-1501</t>
  </si>
  <si>
    <t>апрель</t>
  </si>
  <si>
    <t>года</t>
  </si>
  <si>
    <t>ООО "Энергосеть"</t>
  </si>
  <si>
    <t>наименование электросетевой организации</t>
  </si>
  <si>
    <t>Номер прекращения передачи электрической энергии / Номер итоговой строки</t>
  </si>
  <si>
    <t xml:space="preserve">Наименование структурной единицы сетевой организации </t>
  </si>
  <si>
    <t>Вид объекта: КЛ, ВЛ, КВЛ, ПС, ТП, РП</t>
  </si>
  <si>
    <t xml:space="preserve">Диспетчерское наименование объекта электросетевого хозяйства сетевой организации, в результате отключения которой произошло прекращение передачи электроэнергии потребителям услуг </t>
  </si>
  <si>
    <t>Продолжительность прекращения передачи электрической энергии, час</t>
  </si>
  <si>
    <t>в разделении уровней напряжения ЭПУ потребителя электрической энергии</t>
  </si>
  <si>
    <t>СН2 (6-20 кВ)</t>
  </si>
  <si>
    <t>НН (0,22-1 кВ)</t>
  </si>
  <si>
    <t>ООО "Энергосеть" ОДС</t>
  </si>
  <si>
    <t>ТП</t>
  </si>
  <si>
    <t>КТПм-3411п</t>
  </si>
  <si>
    <t>10 (10.3)</t>
  </si>
  <si>
    <t>13,53 2022.04.06</t>
  </si>
  <si>
    <t>14,26 2022.04.06</t>
  </si>
  <si>
    <t>ПАО МРСК Волги</t>
  </si>
  <si>
    <t>КТПм-2510</t>
  </si>
  <si>
    <t>10,17 2022.04.07</t>
  </si>
  <si>
    <t>13,39 2022.04.07</t>
  </si>
  <si>
    <t>КТПм-2115п</t>
  </si>
  <si>
    <t>10,57 2022.04.11</t>
  </si>
  <si>
    <t>15,09 2022.04.11</t>
  </si>
  <si>
    <t>КТПм-7221</t>
  </si>
  <si>
    <t>13,49 2022.04.12</t>
  </si>
  <si>
    <t>15,27 2022.04.12</t>
  </si>
  <si>
    <t>КТПм-7215</t>
  </si>
  <si>
    <t>10,33 2022.04.12</t>
  </si>
  <si>
    <t>12,53 2022.04.12</t>
  </si>
  <si>
    <t>КТПм-6262п</t>
  </si>
  <si>
    <t>10,30 2022.04.13</t>
  </si>
  <si>
    <t>12,35 2022.04.13</t>
  </si>
  <si>
    <t>КТПм-6339п</t>
  </si>
  <si>
    <t>13,27 2022.04.13</t>
  </si>
  <si>
    <t>14,45 2022.04.13</t>
  </si>
  <si>
    <t>КТПм-4285п</t>
  </si>
  <si>
    <t>10,55 2022.04.14</t>
  </si>
  <si>
    <t>13,53 2022.04.14</t>
  </si>
  <si>
    <t>КТПм-1159п</t>
  </si>
  <si>
    <t>10,44 2022.04.15</t>
  </si>
  <si>
    <t>13,40 2022.04.15</t>
  </si>
  <si>
    <t>КТПм-Г9-02</t>
  </si>
  <si>
    <t>10,25 2022.04.18</t>
  </si>
  <si>
    <t>11,21 2022.04.18</t>
  </si>
  <si>
    <t>КТПМ-1382</t>
  </si>
  <si>
    <t>13,05 2022.04.18</t>
  </si>
  <si>
    <t>14,38 2022.04.18</t>
  </si>
  <si>
    <t>2КЛ-6кВ с РП-1/1 яч.3, яч.4 до ТП-19/1 яч.3, яч.4</t>
  </si>
  <si>
    <t>6 (6.3)</t>
  </si>
  <si>
    <t>12,30 2022.04.19</t>
  </si>
  <si>
    <t>13,30 2022.04.19</t>
  </si>
  <si>
    <t>ОООЭнергоАльянс</t>
  </si>
  <si>
    <t>2 2022-04-19</t>
  </si>
  <si>
    <t>3.4.8</t>
  </si>
  <si>
    <t>4.4,4.12</t>
  </si>
  <si>
    <t>КТПМ-4288</t>
  </si>
  <si>
    <t>11,12 2022.04.27</t>
  </si>
  <si>
    <t>14,59 2022.04.27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</si>
</sst>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#,##0.00;[Red]\-\ #,##0.00"/>
    <numFmt numFmtId="175" formatCode="#,##0.00_р_."/>
    <numFmt numFmtId="176" formatCode="0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h:mm\ yyyy/mm/dd"/>
    <numFmt numFmtId="182" formatCode="[h]:mm"/>
    <numFmt numFmtId="183" formatCode="[$-FC19]d\ mmmm\ yyyy\ &quot;г.&quot;"/>
    <numFmt numFmtId="184" formatCode="0.000"/>
    <numFmt numFmtId="185" formatCode="0.0"/>
    <numFmt numFmtId="186" formatCode="0.0000"/>
    <numFmt numFmtId="187" formatCode="0.00000000"/>
    <numFmt numFmtId="188" formatCode="0.0000000"/>
    <numFmt numFmtId="189" formatCode="0.000000"/>
    <numFmt numFmtId="190" formatCode="0.00000"/>
  </numFmts>
  <fonts count="57">
    <font>
      <sz val="11"/>
      <name val="Arial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sz val="11"/>
      <name val="Arial Narrow"/>
      <family val="2"/>
    </font>
    <font>
      <sz val="11"/>
      <name val="Calibri"/>
      <family val="2"/>
    </font>
    <font>
      <i/>
      <sz val="11"/>
      <name val="Calibri"/>
      <family val="2"/>
    </font>
    <font>
      <sz val="14"/>
      <name val="Calibri"/>
      <family val="2"/>
    </font>
    <font>
      <b/>
      <sz val="8"/>
      <name val="Arial Narrow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1" fillId="0" borderId="0" applyNumberFormat="0" applyFont="0" applyFill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37" fillId="0" borderId="0">
      <alignment/>
      <protection/>
    </xf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04">
    <xf numFmtId="0" fontId="0" fillId="0" borderId="0" xfId="0" applyAlignment="1">
      <alignment/>
    </xf>
    <xf numFmtId="2" fontId="6" fillId="0" borderId="10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4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center" vertical="center" textRotation="90"/>
    </xf>
    <xf numFmtId="2" fontId="6" fillId="0" borderId="11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" fontId="6" fillId="0" borderId="1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6" fillId="0" borderId="0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/>
    </xf>
    <xf numFmtId="0" fontId="8" fillId="34" borderId="14" xfId="0" applyFont="1" applyFill="1" applyBorder="1" applyAlignment="1">
      <alignment horizontal="center" vertical="center"/>
    </xf>
    <xf numFmtId="49" fontId="9" fillId="34" borderId="15" xfId="0" applyNumberFormat="1" applyFont="1" applyFill="1" applyBorder="1" applyAlignment="1">
      <alignment horizontal="center"/>
    </xf>
    <xf numFmtId="0" fontId="8" fillId="34" borderId="1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left" wrapText="1"/>
    </xf>
    <xf numFmtId="0" fontId="9" fillId="0" borderId="11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/>
    </xf>
    <xf numFmtId="0" fontId="8" fillId="0" borderId="10" xfId="0" applyFont="1" applyFill="1" applyBorder="1" applyAlignment="1">
      <alignment horizontal="center" vertical="center"/>
    </xf>
    <xf numFmtId="2" fontId="9" fillId="0" borderId="16" xfId="0" applyNumberFormat="1" applyFont="1" applyFill="1" applyBorder="1" applyAlignment="1">
      <alignment horizontal="center"/>
    </xf>
    <xf numFmtId="0" fontId="9" fillId="0" borderId="10" xfId="0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/>
    </xf>
    <xf numFmtId="182" fontId="6" fillId="0" borderId="11" xfId="0" applyNumberFormat="1" applyFont="1" applyFill="1" applyBorder="1" applyAlignment="1">
      <alignment horizontal="center" vertical="center"/>
    </xf>
    <xf numFmtId="184" fontId="9" fillId="0" borderId="10" xfId="0" applyNumberFormat="1" applyFont="1" applyFill="1" applyBorder="1" applyAlignment="1">
      <alignment horizontal="center"/>
    </xf>
    <xf numFmtId="0" fontId="8" fillId="0" borderId="10" xfId="0" applyNumberFormat="1" applyFont="1" applyFill="1" applyBorder="1" applyAlignment="1">
      <alignment horizontal="center"/>
    </xf>
    <xf numFmtId="186" fontId="9" fillId="0" borderId="10" xfId="0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/>
    </xf>
    <xf numFmtId="0" fontId="8" fillId="34" borderId="11" xfId="0" applyNumberFormat="1" applyFont="1" applyFill="1" applyBorder="1" applyAlignment="1">
      <alignment horizontal="center"/>
    </xf>
    <xf numFmtId="0" fontId="9" fillId="34" borderId="10" xfId="0" applyNumberFormat="1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/>
    </xf>
    <xf numFmtId="0" fontId="8" fillId="34" borderId="11" xfId="0" applyNumberFormat="1" applyFont="1" applyFill="1" applyBorder="1" applyAlignment="1">
      <alignment horizontal="center"/>
    </xf>
    <xf numFmtId="0" fontId="7" fillId="0" borderId="11" xfId="0" applyNumberFormat="1" applyFont="1" applyFill="1" applyBorder="1" applyAlignment="1">
      <alignment horizontal="center" vertical="center" wrapText="1"/>
    </xf>
    <xf numFmtId="0" fontId="8" fillId="34" borderId="11" xfId="0" applyNumberFormat="1" applyFont="1" applyFill="1" applyBorder="1" applyAlignment="1">
      <alignment horizontal="center"/>
    </xf>
    <xf numFmtId="0" fontId="6" fillId="5" borderId="11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center" wrapText="1"/>
    </xf>
    <xf numFmtId="49" fontId="9" fillId="0" borderId="11" xfId="0" applyNumberFormat="1" applyFont="1" applyFill="1" applyBorder="1" applyAlignment="1">
      <alignment horizontal="center"/>
    </xf>
    <xf numFmtId="49" fontId="9" fillId="0" borderId="17" xfId="0" applyNumberFormat="1" applyFont="1" applyFill="1" applyBorder="1" applyAlignment="1">
      <alignment horizontal="center"/>
    </xf>
    <xf numFmtId="49" fontId="9" fillId="0" borderId="16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0" fontId="9" fillId="0" borderId="11" xfId="0" applyNumberFormat="1" applyFont="1" applyFill="1" applyBorder="1" applyAlignment="1">
      <alignment horizontal="center"/>
    </xf>
    <xf numFmtId="0" fontId="9" fillId="0" borderId="17" xfId="0" applyNumberFormat="1" applyFont="1" applyFill="1" applyBorder="1" applyAlignment="1">
      <alignment horizontal="center"/>
    </xf>
    <xf numFmtId="0" fontId="9" fillId="0" borderId="16" xfId="0" applyNumberFormat="1" applyFont="1" applyFill="1" applyBorder="1" applyAlignment="1">
      <alignment horizontal="center"/>
    </xf>
    <xf numFmtId="49" fontId="9" fillId="0" borderId="11" xfId="0" applyNumberFormat="1" applyFont="1" applyFill="1" applyBorder="1" applyAlignment="1">
      <alignment horizontal="left" vertical="center" wrapText="1"/>
    </xf>
    <xf numFmtId="49" fontId="9" fillId="0" borderId="17" xfId="0" applyNumberFormat="1" applyFont="1" applyFill="1" applyBorder="1" applyAlignment="1">
      <alignment horizontal="left" vertical="center" wrapText="1"/>
    </xf>
    <xf numFmtId="49" fontId="9" fillId="0" borderId="16" xfId="0" applyNumberFormat="1" applyFont="1" applyFill="1" applyBorder="1" applyAlignment="1">
      <alignment horizontal="left" vertical="center" wrapText="1"/>
    </xf>
    <xf numFmtId="49" fontId="9" fillId="0" borderId="18" xfId="0" applyNumberFormat="1" applyFont="1" applyFill="1" applyBorder="1" applyAlignment="1">
      <alignment horizontal="left" vertical="center" wrapText="1"/>
    </xf>
    <xf numFmtId="49" fontId="9" fillId="0" borderId="12" xfId="0" applyNumberFormat="1" applyFont="1" applyFill="1" applyBorder="1" applyAlignment="1">
      <alignment horizontal="left" vertical="center" wrapText="1"/>
    </xf>
    <xf numFmtId="49" fontId="9" fillId="0" borderId="19" xfId="0" applyNumberFormat="1" applyFont="1" applyFill="1" applyBorder="1" applyAlignment="1">
      <alignment horizontal="left" vertical="center" wrapText="1"/>
    </xf>
    <xf numFmtId="49" fontId="9" fillId="0" borderId="14" xfId="0" applyNumberFormat="1" applyFont="1" applyFill="1" applyBorder="1" applyAlignment="1">
      <alignment horizontal="left" vertical="center" wrapText="1"/>
    </xf>
    <xf numFmtId="49" fontId="9" fillId="0" borderId="13" xfId="0" applyNumberFormat="1" applyFont="1" applyFill="1" applyBorder="1" applyAlignment="1">
      <alignment horizontal="left" vertical="center" wrapText="1"/>
    </xf>
    <xf numFmtId="49" fontId="9" fillId="0" borderId="20" xfId="0" applyNumberFormat="1" applyFont="1" applyFill="1" applyBorder="1" applyAlignment="1">
      <alignment horizontal="left" vertical="center" wrapText="1"/>
    </xf>
    <xf numFmtId="49" fontId="8" fillId="0" borderId="11" xfId="0" applyNumberFormat="1" applyFont="1" applyFill="1" applyBorder="1" applyAlignment="1">
      <alignment horizontal="center"/>
    </xf>
    <xf numFmtId="49" fontId="8" fillId="0" borderId="17" xfId="0" applyNumberFormat="1" applyFont="1" applyFill="1" applyBorder="1" applyAlignment="1">
      <alignment horizontal="center"/>
    </xf>
    <xf numFmtId="49" fontId="8" fillId="0" borderId="16" xfId="0" applyNumberFormat="1" applyFont="1" applyFill="1" applyBorder="1" applyAlignment="1">
      <alignment horizontal="center"/>
    </xf>
    <xf numFmtId="0" fontId="8" fillId="34" borderId="11" xfId="0" applyNumberFormat="1" applyFont="1" applyFill="1" applyBorder="1" applyAlignment="1">
      <alignment horizontal="center"/>
    </xf>
    <xf numFmtId="0" fontId="8" fillId="34" borderId="17" xfId="0" applyNumberFormat="1" applyFont="1" applyFill="1" applyBorder="1" applyAlignment="1">
      <alignment horizontal="center"/>
    </xf>
    <xf numFmtId="0" fontId="8" fillId="34" borderId="16" xfId="0" applyNumberFormat="1" applyFont="1" applyFill="1" applyBorder="1" applyAlignment="1">
      <alignment horizontal="center"/>
    </xf>
    <xf numFmtId="49" fontId="8" fillId="34" borderId="11" xfId="0" applyNumberFormat="1" applyFont="1" applyFill="1" applyBorder="1" applyAlignment="1">
      <alignment horizontal="center"/>
    </xf>
    <xf numFmtId="49" fontId="8" fillId="34" borderId="17" xfId="0" applyNumberFormat="1" applyFont="1" applyFill="1" applyBorder="1" applyAlignment="1">
      <alignment horizontal="center"/>
    </xf>
    <xf numFmtId="49" fontId="8" fillId="34" borderId="16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center" vertical="center"/>
    </xf>
    <xf numFmtId="49" fontId="8" fillId="34" borderId="11" xfId="0" applyNumberFormat="1" applyFont="1" applyFill="1" applyBorder="1" applyAlignment="1">
      <alignment horizontal="left" vertical="center" wrapText="1"/>
    </xf>
    <xf numFmtId="49" fontId="8" fillId="34" borderId="17" xfId="0" applyNumberFormat="1" applyFont="1" applyFill="1" applyBorder="1" applyAlignment="1">
      <alignment horizontal="left" vertical="center" wrapText="1"/>
    </xf>
    <xf numFmtId="49" fontId="8" fillId="34" borderId="16" xfId="0" applyNumberFormat="1" applyFont="1" applyFill="1" applyBorder="1" applyAlignment="1">
      <alignment horizontal="left" vertical="center" wrapText="1"/>
    </xf>
    <xf numFmtId="0" fontId="9" fillId="34" borderId="11" xfId="0" applyNumberFormat="1" applyFont="1" applyFill="1" applyBorder="1" applyAlignment="1">
      <alignment horizontal="center"/>
    </xf>
    <xf numFmtId="0" fontId="9" fillId="34" borderId="17" xfId="0" applyNumberFormat="1" applyFont="1" applyFill="1" applyBorder="1" applyAlignment="1">
      <alignment horizontal="center"/>
    </xf>
    <xf numFmtId="0" fontId="9" fillId="34" borderId="16" xfId="0" applyNumberFormat="1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center" vertical="center"/>
    </xf>
    <xf numFmtId="2" fontId="6" fillId="0" borderId="17" xfId="0" applyNumberFormat="1" applyFont="1" applyFill="1" applyBorder="1" applyAlignment="1">
      <alignment horizontal="center" vertical="center"/>
    </xf>
    <xf numFmtId="2" fontId="6" fillId="0" borderId="16" xfId="0" applyNumberFormat="1" applyFont="1" applyFill="1" applyBorder="1" applyAlignment="1">
      <alignment horizontal="center" vertical="center"/>
    </xf>
    <xf numFmtId="1" fontId="6" fillId="0" borderId="11" xfId="0" applyNumberFormat="1" applyFont="1" applyFill="1" applyBorder="1" applyAlignment="1">
      <alignment horizontal="center" vertical="center"/>
    </xf>
    <xf numFmtId="1" fontId="6" fillId="0" borderId="17" xfId="0" applyNumberFormat="1" applyFont="1" applyFill="1" applyBorder="1" applyAlignment="1">
      <alignment horizontal="center" vertical="center"/>
    </xf>
    <xf numFmtId="1" fontId="6" fillId="0" borderId="16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6" fillId="0" borderId="17" xfId="0" applyNumberFormat="1" applyFont="1" applyFill="1" applyBorder="1" applyAlignment="1">
      <alignment horizontal="center" vertical="center"/>
    </xf>
    <xf numFmtId="0" fontId="6" fillId="0" borderId="16" xfId="0" applyNumberFormat="1" applyFont="1" applyFill="1" applyBorder="1" applyAlignment="1">
      <alignment horizontal="center" vertical="center"/>
    </xf>
    <xf numFmtId="181" fontId="7" fillId="0" borderId="11" xfId="0" applyNumberFormat="1" applyFont="1" applyFill="1" applyBorder="1" applyAlignment="1">
      <alignment horizontal="center" vertical="top" wrapText="1"/>
    </xf>
    <xf numFmtId="181" fontId="7" fillId="0" borderId="17" xfId="0" applyNumberFormat="1" applyFont="1" applyFill="1" applyBorder="1" applyAlignment="1">
      <alignment horizontal="center" vertical="top" wrapText="1"/>
    </xf>
    <xf numFmtId="181" fontId="7" fillId="0" borderId="16" xfId="0" applyNumberFormat="1" applyFont="1" applyFill="1" applyBorder="1" applyAlignment="1">
      <alignment horizontal="center" vertical="top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7" xfId="0" applyNumberFormat="1" applyFont="1" applyFill="1" applyBorder="1" applyAlignment="1">
      <alignment horizontal="center" vertical="center" wrapText="1"/>
    </xf>
    <xf numFmtId="0" fontId="6" fillId="0" borderId="16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181" fontId="8" fillId="0" borderId="11" xfId="0" applyNumberFormat="1" applyFont="1" applyFill="1" applyBorder="1" applyAlignment="1">
      <alignment horizontal="center" vertical="top"/>
    </xf>
    <xf numFmtId="181" fontId="8" fillId="0" borderId="17" xfId="0" applyNumberFormat="1" applyFont="1" applyFill="1" applyBorder="1" applyAlignment="1">
      <alignment horizontal="center" vertical="top"/>
    </xf>
    <xf numFmtId="181" fontId="8" fillId="0" borderId="16" xfId="0" applyNumberFormat="1" applyFont="1" applyFill="1" applyBorder="1" applyAlignment="1">
      <alignment horizontal="center" vertical="top"/>
    </xf>
    <xf numFmtId="181" fontId="9" fillId="0" borderId="11" xfId="0" applyNumberFormat="1" applyFont="1" applyFill="1" applyBorder="1" applyAlignment="1">
      <alignment horizontal="center" vertical="top"/>
    </xf>
    <xf numFmtId="181" fontId="9" fillId="0" borderId="17" xfId="0" applyNumberFormat="1" applyFont="1" applyFill="1" applyBorder="1" applyAlignment="1">
      <alignment horizontal="center" vertical="top"/>
    </xf>
    <xf numFmtId="181" fontId="9" fillId="0" borderId="16" xfId="0" applyNumberFormat="1" applyFont="1" applyFill="1" applyBorder="1" applyAlignment="1">
      <alignment horizontal="center" vertical="top"/>
    </xf>
    <xf numFmtId="181" fontId="9" fillId="0" borderId="11" xfId="0" applyNumberFormat="1" applyFont="1" applyFill="1" applyBorder="1" applyAlignment="1">
      <alignment horizontal="center" vertical="top" wrapText="1"/>
    </xf>
    <xf numFmtId="181" fontId="9" fillId="0" borderId="17" xfId="0" applyNumberFormat="1" applyFont="1" applyFill="1" applyBorder="1" applyAlignment="1">
      <alignment horizontal="center" vertical="top" wrapText="1"/>
    </xf>
    <xf numFmtId="181" fontId="9" fillId="0" borderId="16" xfId="0" applyNumberFormat="1" applyFont="1" applyFill="1" applyBorder="1" applyAlignment="1">
      <alignment horizontal="center" vertical="top" wrapText="1"/>
    </xf>
    <xf numFmtId="0" fontId="56" fillId="0" borderId="11" xfId="0" applyNumberFormat="1" applyFont="1" applyFill="1" applyBorder="1" applyAlignment="1">
      <alignment horizontal="center" vertical="center"/>
    </xf>
    <xf numFmtId="0" fontId="56" fillId="0" borderId="17" xfId="0" applyNumberFormat="1" applyFont="1" applyFill="1" applyBorder="1" applyAlignment="1">
      <alignment horizontal="center" vertical="center"/>
    </xf>
    <xf numFmtId="0" fontId="56" fillId="0" borderId="16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left" vertical="center" wrapText="1"/>
    </xf>
    <xf numFmtId="0" fontId="6" fillId="0" borderId="17" xfId="0" applyNumberFormat="1" applyFont="1" applyFill="1" applyBorder="1" applyAlignment="1">
      <alignment horizontal="left" vertical="center" wrapText="1"/>
    </xf>
    <xf numFmtId="0" fontId="6" fillId="0" borderId="16" xfId="0" applyNumberFormat="1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1" fontId="56" fillId="0" borderId="11" xfId="0" applyNumberFormat="1" applyFont="1" applyFill="1" applyBorder="1" applyAlignment="1">
      <alignment horizontal="center" vertical="center"/>
    </xf>
    <xf numFmtId="1" fontId="56" fillId="0" borderId="17" xfId="0" applyNumberFormat="1" applyFont="1" applyFill="1" applyBorder="1" applyAlignment="1">
      <alignment horizontal="center" vertical="center"/>
    </xf>
    <xf numFmtId="1" fontId="56" fillId="0" borderId="16" xfId="0" applyNumberFormat="1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 vertical="center" wrapText="1"/>
    </xf>
    <xf numFmtId="2" fontId="6" fillId="0" borderId="17" xfId="0" applyNumberFormat="1" applyFont="1" applyFill="1" applyBorder="1" applyAlignment="1">
      <alignment horizontal="center" vertical="center" wrapText="1"/>
    </xf>
    <xf numFmtId="2" fontId="6" fillId="0" borderId="16" xfId="0" applyNumberFormat="1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/>
    </xf>
    <xf numFmtId="0" fontId="6" fillId="5" borderId="17" xfId="0" applyFont="1" applyFill="1" applyBorder="1" applyAlignment="1">
      <alignment horizontal="center" vertical="center"/>
    </xf>
    <xf numFmtId="0" fontId="6" fillId="5" borderId="16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textRotation="90" wrapText="1"/>
    </xf>
    <xf numFmtId="0" fontId="6" fillId="0" borderId="12" xfId="0" applyFont="1" applyFill="1" applyBorder="1" applyAlignment="1">
      <alignment horizontal="center" vertical="center" textRotation="90" wrapText="1"/>
    </xf>
    <xf numFmtId="0" fontId="6" fillId="0" borderId="19" xfId="0" applyFont="1" applyFill="1" applyBorder="1" applyAlignment="1">
      <alignment horizontal="center" vertical="center" textRotation="90" wrapText="1"/>
    </xf>
    <xf numFmtId="0" fontId="6" fillId="0" borderId="14" xfId="0" applyFont="1" applyFill="1" applyBorder="1" applyAlignment="1">
      <alignment horizontal="center" vertical="center" textRotation="90" wrapText="1"/>
    </xf>
    <xf numFmtId="0" fontId="6" fillId="0" borderId="13" xfId="0" applyFont="1" applyFill="1" applyBorder="1" applyAlignment="1">
      <alignment horizontal="center" vertical="center" textRotation="90" wrapText="1"/>
    </xf>
    <xf numFmtId="0" fontId="6" fillId="0" borderId="20" xfId="0" applyFont="1" applyFill="1" applyBorder="1" applyAlignment="1">
      <alignment horizontal="center" vertical="center" textRotation="90" wrapText="1"/>
    </xf>
    <xf numFmtId="0" fontId="6" fillId="0" borderId="11" xfId="0" applyFont="1" applyFill="1" applyBorder="1" applyAlignment="1">
      <alignment horizontal="center" vertical="center" textRotation="90"/>
    </xf>
    <xf numFmtId="0" fontId="6" fillId="0" borderId="17" xfId="0" applyFont="1" applyFill="1" applyBorder="1" applyAlignment="1">
      <alignment horizontal="center" vertical="center" textRotation="90"/>
    </xf>
    <xf numFmtId="0" fontId="6" fillId="0" borderId="16" xfId="0" applyFont="1" applyFill="1" applyBorder="1" applyAlignment="1">
      <alignment horizontal="center" vertical="center" textRotation="90"/>
    </xf>
    <xf numFmtId="0" fontId="6" fillId="0" borderId="15" xfId="0" applyFont="1" applyFill="1" applyBorder="1" applyAlignment="1">
      <alignment horizontal="center" vertical="center" textRotation="90" wrapText="1"/>
    </xf>
    <xf numFmtId="0" fontId="6" fillId="0" borderId="0" xfId="0" applyFont="1" applyFill="1" applyBorder="1" applyAlignment="1">
      <alignment horizontal="center" vertical="center" textRotation="90" wrapText="1"/>
    </xf>
    <xf numFmtId="0" fontId="6" fillId="0" borderId="21" xfId="0" applyFont="1" applyFill="1" applyBorder="1" applyAlignment="1">
      <alignment horizontal="center" vertical="center" textRotation="90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textRotation="90" wrapText="1"/>
    </xf>
    <xf numFmtId="0" fontId="6" fillId="0" borderId="23" xfId="0" applyFont="1" applyFill="1" applyBorder="1" applyAlignment="1">
      <alignment horizontal="center" vertical="center" textRotation="90" wrapText="1"/>
    </xf>
    <xf numFmtId="0" fontId="6" fillId="0" borderId="24" xfId="0" applyFont="1" applyFill="1" applyBorder="1" applyAlignment="1">
      <alignment horizontal="center" vertical="center" textRotation="90" wrapText="1"/>
    </xf>
    <xf numFmtId="0" fontId="6" fillId="0" borderId="22" xfId="0" applyFont="1" applyFill="1" applyBorder="1" applyAlignment="1">
      <alignment horizontal="center" vertical="center" textRotation="90"/>
    </xf>
    <xf numFmtId="0" fontId="6" fillId="0" borderId="23" xfId="0" applyFont="1" applyFill="1" applyBorder="1" applyAlignment="1">
      <alignment horizontal="center" vertical="center" textRotation="90"/>
    </xf>
    <xf numFmtId="0" fontId="6" fillId="0" borderId="24" xfId="0" applyFont="1" applyFill="1" applyBorder="1" applyAlignment="1">
      <alignment horizontal="center" vertical="center" textRotation="90"/>
    </xf>
    <xf numFmtId="0" fontId="5" fillId="0" borderId="13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181" fontId="9" fillId="0" borderId="11" xfId="0" applyNumberFormat="1" applyFont="1" applyFill="1" applyBorder="1" applyAlignment="1">
      <alignment horizontal="center" vertical="center"/>
    </xf>
    <xf numFmtId="181" fontId="9" fillId="0" borderId="17" xfId="0" applyNumberFormat="1" applyFont="1" applyFill="1" applyBorder="1" applyAlignment="1">
      <alignment horizontal="center" vertical="center"/>
    </xf>
    <xf numFmtId="181" fontId="9" fillId="0" borderId="16" xfId="0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horizontal="left" vertical="top"/>
    </xf>
    <xf numFmtId="0" fontId="32" fillId="0" borderId="0" xfId="0" applyFont="1" applyFill="1" applyAlignment="1">
      <alignment/>
    </xf>
    <xf numFmtId="0" fontId="32" fillId="0" borderId="25" xfId="0" applyFont="1" applyFill="1" applyBorder="1" applyAlignment="1">
      <alignment/>
    </xf>
    <xf numFmtId="0" fontId="31" fillId="0" borderId="0" xfId="0" applyFont="1" applyFill="1" applyAlignment="1">
      <alignment/>
    </xf>
    <xf numFmtId="0" fontId="32" fillId="0" borderId="0" xfId="0" applyFont="1" applyFill="1" applyAlignment="1">
      <alignment horizontal="left" vertical="top"/>
    </xf>
    <xf numFmtId="0" fontId="32" fillId="0" borderId="0" xfId="0" applyFont="1" applyFill="1" applyAlignment="1">
      <alignment horizontal="center"/>
    </xf>
    <xf numFmtId="0" fontId="33" fillId="0" borderId="26" xfId="0" applyFont="1" applyFill="1" applyBorder="1" applyAlignment="1">
      <alignment horizontal="center"/>
    </xf>
    <xf numFmtId="0" fontId="32" fillId="0" borderId="26" xfId="0" applyFont="1" applyFill="1" applyBorder="1" applyAlignment="1">
      <alignment horizontal="center"/>
    </xf>
    <xf numFmtId="0" fontId="32" fillId="0" borderId="0" xfId="0" applyFont="1" applyFill="1" applyAlignment="1" applyProtection="1">
      <alignment vertical="top"/>
      <protection locked="0"/>
    </xf>
    <xf numFmtId="0" fontId="32" fillId="0" borderId="0" xfId="0" applyFont="1" applyFill="1" applyAlignment="1" applyProtection="1">
      <alignment horizontal="center" vertical="top"/>
      <protection locked="0"/>
    </xf>
    <xf numFmtId="0" fontId="34" fillId="0" borderId="0" xfId="0" applyFont="1" applyFill="1" applyAlignment="1">
      <alignment horizontal="center" vertical="top"/>
    </xf>
    <xf numFmtId="0" fontId="32" fillId="0" borderId="27" xfId="0" applyFont="1" applyFill="1" applyBorder="1" applyAlignment="1">
      <alignment horizontal="center" vertical="center" wrapText="1"/>
    </xf>
    <xf numFmtId="0" fontId="32" fillId="0" borderId="28" xfId="0" applyFont="1" applyFill="1" applyBorder="1" applyAlignment="1">
      <alignment horizontal="center" vertical="center" wrapText="1"/>
    </xf>
    <xf numFmtId="0" fontId="32" fillId="0" borderId="29" xfId="0" applyFont="1" applyFill="1" applyBorder="1" applyAlignment="1">
      <alignment horizontal="center" vertical="center" wrapText="1"/>
    </xf>
    <xf numFmtId="0" fontId="32" fillId="0" borderId="30" xfId="0" applyFont="1" applyFill="1" applyBorder="1" applyAlignment="1">
      <alignment horizontal="center" vertical="center" textRotation="90" wrapText="1"/>
    </xf>
    <xf numFmtId="0" fontId="32" fillId="0" borderId="31" xfId="0" applyFont="1" applyFill="1" applyBorder="1" applyAlignment="1">
      <alignment horizontal="center" vertical="center" wrapText="1"/>
    </xf>
    <xf numFmtId="0" fontId="32" fillId="0" borderId="32" xfId="0" applyFont="1" applyFill="1" applyBorder="1" applyAlignment="1">
      <alignment horizontal="center" vertical="center" wrapText="1"/>
    </xf>
    <xf numFmtId="0" fontId="32" fillId="0" borderId="33" xfId="0" applyFont="1" applyFill="1" applyBorder="1" applyAlignment="1">
      <alignment horizontal="center" vertical="center" wrapText="1"/>
    </xf>
    <xf numFmtId="0" fontId="32" fillId="0" borderId="33" xfId="0" applyFont="1" applyFill="1" applyBorder="1" applyAlignment="1">
      <alignment horizontal="center" vertical="center" textRotation="90" wrapText="1"/>
    </xf>
    <xf numFmtId="0" fontId="32" fillId="0" borderId="34" xfId="0" applyFont="1" applyFill="1" applyBorder="1" applyAlignment="1">
      <alignment horizontal="center" vertical="center" textRotation="90" wrapText="1"/>
    </xf>
    <xf numFmtId="0" fontId="32" fillId="0" borderId="35" xfId="0" applyFont="1" applyFill="1" applyBorder="1" applyAlignment="1">
      <alignment horizontal="center" vertical="center" wrapText="1"/>
    </xf>
    <xf numFmtId="0" fontId="32" fillId="0" borderId="36" xfId="0" applyFont="1" applyFill="1" applyBorder="1" applyAlignment="1">
      <alignment horizontal="center" vertical="center" wrapText="1"/>
    </xf>
    <xf numFmtId="0" fontId="32" fillId="0" borderId="37" xfId="0" applyFont="1" applyFill="1" applyBorder="1" applyAlignment="1">
      <alignment horizontal="center" vertical="center" wrapText="1"/>
    </xf>
    <xf numFmtId="0" fontId="32" fillId="0" borderId="38" xfId="0" applyFont="1" applyFill="1" applyBorder="1" applyAlignment="1">
      <alignment horizontal="center" vertical="center" textRotation="90" wrapText="1"/>
    </xf>
    <xf numFmtId="0" fontId="32" fillId="0" borderId="38" xfId="0" applyFont="1" applyFill="1" applyBorder="1" applyAlignment="1">
      <alignment horizontal="center" vertical="center" textRotation="90" wrapText="1"/>
    </xf>
    <xf numFmtId="0" fontId="35" fillId="0" borderId="39" xfId="0" applyFont="1" applyFill="1" applyBorder="1" applyAlignment="1">
      <alignment vertical="top" wrapText="1"/>
    </xf>
    <xf numFmtId="0" fontId="32" fillId="0" borderId="40" xfId="0" applyFont="1" applyFill="1" applyBorder="1" applyAlignment="1">
      <alignment horizontal="left" vertical="top" wrapText="1"/>
    </xf>
    <xf numFmtId="0" fontId="32" fillId="0" borderId="0" xfId="0" applyFont="1" applyFill="1" applyAlignment="1">
      <alignment horizontal="left" vertical="top" wrapText="1"/>
    </xf>
    <xf numFmtId="0" fontId="31" fillId="0" borderId="0" xfId="0" applyFont="1" applyFill="1" applyAlignment="1">
      <alignment horizontal="left" vertical="top" wrapText="1"/>
    </xf>
    <xf numFmtId="186" fontId="32" fillId="0" borderId="40" xfId="0" applyNumberFormat="1" applyFont="1" applyFill="1" applyBorder="1" applyAlignment="1">
      <alignment horizontal="left" vertical="top" wrapText="1"/>
    </xf>
    <xf numFmtId="0" fontId="31" fillId="0" borderId="0" xfId="0" applyFont="1" applyFill="1" applyBorder="1" applyAlignment="1">
      <alignment horizontal="left" vertical="top" wrapText="1"/>
    </xf>
    <xf numFmtId="0" fontId="32" fillId="0" borderId="41" xfId="0" applyFont="1" applyFill="1" applyBorder="1" applyAlignment="1">
      <alignment horizontal="left" vertical="top" wrapText="1"/>
    </xf>
    <xf numFmtId="0" fontId="32" fillId="0" borderId="0" xfId="0" applyFont="1" applyFill="1" applyBorder="1" applyAlignment="1">
      <alignment horizontal="left" vertical="top" wrapText="1"/>
    </xf>
    <xf numFmtId="0" fontId="36" fillId="0" borderId="0" xfId="0" applyFont="1" applyFill="1" applyAlignment="1">
      <alignment/>
    </xf>
    <xf numFmtId="0" fontId="32" fillId="0" borderId="42" xfId="0" applyFont="1" applyFill="1" applyBorder="1" applyAlignment="1">
      <alignment horizontal="left" vertical="top" wrapText="1"/>
    </xf>
    <xf numFmtId="0" fontId="32" fillId="0" borderId="10" xfId="0" applyFont="1" applyFill="1" applyBorder="1" applyAlignment="1">
      <alignment horizontal="left" vertical="top" wrapText="1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Default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 2" xfId="54"/>
    <cellStyle name="Обычный 2 2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nergo\&#1054;&#1073;&#1097;&#1072;&#1103;\&#1055;&#1077;&#1088;&#1077;&#1087;&#1080;&#1089;&#1082;&#1072;\&#1069;&#1085;&#1077;&#1088;&#1075;&#1086;&#1089;&#1077;&#1090;&#1100;\8.1\2022\&#1050;&#1086;&#1088;&#1088;&#1077;&#1082;&#1090;&#1080;&#1088;&#1091;&#1102;&#1097;&#1080;&#1077;%20&#1074;&#1077;&#1076;&#1086;&#1084;&#1086;&#1089;&#1090;&#1080;%208.1%20(1256)%20(2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тчет"/>
      <sheetName val="Лист2"/>
    </sheetNames>
    <sheetDataSet>
      <sheetData sheetId="0">
        <row r="11">
          <cell r="B11" t="str">
            <v>ООО "Энергосеть" ОДС</v>
          </cell>
          <cell r="D11" t="str">
            <v>КЛ-6кВ с ТП-2754 яч.8 до ТП-2755 яч.4</v>
          </cell>
          <cell r="F11" t="str">
            <v>11,55 2022.01.24</v>
          </cell>
          <cell r="I11">
            <v>0.63</v>
          </cell>
          <cell r="X11" t="str">
            <v>1 2022-01-24</v>
          </cell>
          <cell r="Y11" t="str">
            <v>3.4.8</v>
          </cell>
          <cell r="Z11" t="str">
            <v>4.4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R49"/>
  <sheetViews>
    <sheetView zoomScalePageLayoutView="0" workbookViewId="0" topLeftCell="A3">
      <selection activeCell="AG12" sqref="AG12:AL12"/>
    </sheetView>
  </sheetViews>
  <sheetFormatPr defaultColWidth="0.74609375" defaultRowHeight="14.25" outlineLevelRow="1" outlineLevelCol="1"/>
  <cols>
    <col min="1" max="11" width="0.74609375" style="14" customWidth="1"/>
    <col min="12" max="12" width="8.50390625" style="14" customWidth="1"/>
    <col min="13" max="17" width="0.74609375" style="14" customWidth="1"/>
    <col min="18" max="18" width="10.00390625" style="14" customWidth="1"/>
    <col min="19" max="23" width="0.74609375" style="14" customWidth="1"/>
    <col min="24" max="24" width="3.75390625" style="14" customWidth="1"/>
    <col min="25" max="25" width="6.375" style="14" customWidth="1"/>
    <col min="26" max="26" width="6.125" style="14" customWidth="1"/>
    <col min="27" max="28" width="0.74609375" style="14" customWidth="1"/>
    <col min="29" max="29" width="3.25390625" style="14" customWidth="1"/>
    <col min="30" max="36" width="0.74609375" style="14" customWidth="1"/>
    <col min="37" max="37" width="5.25390625" style="14" customWidth="1"/>
    <col min="38" max="38" width="7.375" style="14" customWidth="1"/>
    <col min="39" max="39" width="2.75390625" style="14" customWidth="1"/>
    <col min="40" max="43" width="0.74609375" style="14" customWidth="1"/>
    <col min="44" max="44" width="11.625" style="14" customWidth="1"/>
    <col min="45" max="45" width="5.00390625" style="14" customWidth="1"/>
    <col min="46" max="46" width="8.625" style="14" customWidth="1" outlineLevel="1"/>
    <col min="47" max="47" width="6.50390625" style="14" customWidth="1"/>
    <col min="48" max="48" width="8.375" style="14" customWidth="1"/>
    <col min="49" max="49" width="3.50390625" style="14" customWidth="1"/>
    <col min="50" max="54" width="0.74609375" style="14" customWidth="1"/>
    <col min="55" max="55" width="11.75390625" style="14" customWidth="1"/>
    <col min="56" max="60" width="0.74609375" style="14" customWidth="1"/>
    <col min="61" max="61" width="4.25390625" style="14" customWidth="1"/>
    <col min="62" max="68" width="0.74609375" style="14" customWidth="1"/>
    <col min="69" max="69" width="6.00390625" style="14" customWidth="1"/>
    <col min="70" max="70" width="0.875" style="14" customWidth="1"/>
    <col min="71" max="78" width="0.74609375" style="14" customWidth="1"/>
    <col min="79" max="79" width="2.25390625" style="14" customWidth="1"/>
    <col min="80" max="88" width="0.74609375" style="14" customWidth="1"/>
    <col min="89" max="89" width="2.375" style="14" customWidth="1"/>
    <col min="90" max="92" width="0.74609375" style="14" customWidth="1"/>
    <col min="93" max="93" width="4.50390625" style="14" customWidth="1"/>
    <col min="94" max="94" width="4.25390625" style="14" customWidth="1"/>
    <col min="95" max="95" width="3.25390625" style="14" customWidth="1"/>
    <col min="96" max="96" width="4.375" style="14" customWidth="1"/>
    <col min="97" max="98" width="0.74609375" style="14" customWidth="1"/>
    <col min="99" max="99" width="0.5" style="14" customWidth="1"/>
    <col min="100" max="101" width="0.74609375" style="14" hidden="1" customWidth="1"/>
    <col min="102" max="102" width="7.125" style="14" customWidth="1"/>
    <col min="103" max="103" width="11.625" style="14" customWidth="1" outlineLevel="1"/>
    <col min="104" max="104" width="2.00390625" style="14" customWidth="1"/>
    <col min="105" max="113" width="0.74609375" style="14" customWidth="1"/>
    <col min="114" max="114" width="4.25390625" style="14" customWidth="1"/>
    <col min="115" max="117" width="0.74609375" style="14" customWidth="1"/>
    <col min="118" max="118" width="4.50390625" style="14" customWidth="1"/>
    <col min="119" max="122" width="0.74609375" style="14" customWidth="1"/>
    <col min="123" max="123" width="0.6171875" style="14" customWidth="1"/>
    <col min="124" max="124" width="2.125" style="14" hidden="1" customWidth="1"/>
    <col min="125" max="125" width="2.50390625" style="14" customWidth="1"/>
    <col min="126" max="126" width="7.875" style="14" customWidth="1" outlineLevel="1"/>
    <col min="127" max="127" width="11.75390625" style="14" customWidth="1"/>
    <col min="128" max="130" width="2.375" style="14" customWidth="1"/>
    <col min="131" max="223" width="0.74609375" style="14" customWidth="1"/>
    <col min="224" max="224" width="6.75390625" style="14" customWidth="1"/>
    <col min="225" max="226" width="0.74609375" style="14" customWidth="1"/>
    <col min="227" max="16384" width="0.74609375" style="8" customWidth="1"/>
  </cols>
  <sheetData>
    <row r="1" spans="1:226" ht="15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</row>
    <row r="2" spans="1:226" ht="15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</row>
    <row r="3" spans="1:226" ht="15.75" customHeight="1">
      <c r="A3" s="51" t="s">
        <v>49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  <c r="CG3" s="51"/>
      <c r="CH3" s="51"/>
      <c r="CI3" s="51"/>
      <c r="CJ3" s="51"/>
      <c r="CK3" s="51"/>
      <c r="CL3" s="51"/>
      <c r="CM3" s="51"/>
      <c r="CN3" s="51"/>
      <c r="CO3" s="51"/>
      <c r="CP3" s="51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</row>
    <row r="4" spans="1:226" ht="15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18"/>
      <c r="AU4" s="18"/>
      <c r="AV4" s="18"/>
      <c r="AW4" s="162" t="s">
        <v>48</v>
      </c>
      <c r="AX4" s="162"/>
      <c r="AY4" s="162"/>
      <c r="AZ4" s="162"/>
      <c r="BA4" s="162"/>
      <c r="BB4" s="162"/>
      <c r="BC4" s="162"/>
      <c r="BD4" s="162" t="s">
        <v>25</v>
      </c>
      <c r="BE4" s="162"/>
      <c r="BF4" s="162"/>
      <c r="BG4" s="162"/>
      <c r="BH4" s="162"/>
      <c r="BI4" s="162"/>
      <c r="BJ4" s="162"/>
      <c r="BK4" s="162"/>
      <c r="BL4" s="19"/>
      <c r="BM4" s="19"/>
      <c r="BN4" s="19"/>
      <c r="BO4" s="19"/>
      <c r="BP4" s="19"/>
      <c r="BQ4" s="19">
        <v>2022</v>
      </c>
      <c r="BR4" s="19"/>
      <c r="BS4" s="18"/>
      <c r="BT4" s="18"/>
      <c r="BU4" s="18"/>
      <c r="BV4" s="163"/>
      <c r="BW4" s="163"/>
      <c r="BX4" s="163"/>
      <c r="BY4" s="163"/>
      <c r="BZ4" s="163"/>
      <c r="CA4" s="163"/>
      <c r="CB4" s="163"/>
      <c r="CC4" s="163"/>
      <c r="CD4" s="163"/>
      <c r="CE4" s="163"/>
      <c r="CF4" s="163"/>
      <c r="CG4" s="164"/>
      <c r="CH4" s="164"/>
      <c r="CI4" s="164"/>
      <c r="CJ4" s="164"/>
      <c r="CK4" s="164"/>
      <c r="CL4" s="164"/>
      <c r="CM4" s="164"/>
      <c r="CN4" s="164"/>
      <c r="CO4" s="163"/>
      <c r="CP4" s="163"/>
      <c r="CQ4" s="163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</row>
    <row r="5" spans="1:226" ht="15.7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</row>
    <row r="6" spans="1:226" ht="39" customHeight="1">
      <c r="A6" s="105" t="s">
        <v>0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  <c r="AS6" s="106"/>
      <c r="AT6" s="107"/>
      <c r="AU6" s="156" t="s">
        <v>45</v>
      </c>
      <c r="AV6" s="156" t="s">
        <v>46</v>
      </c>
      <c r="AW6" s="105" t="s">
        <v>19</v>
      </c>
      <c r="AX6" s="106"/>
      <c r="AY6" s="106"/>
      <c r="AZ6" s="106"/>
      <c r="BA6" s="106"/>
      <c r="BB6" s="106"/>
      <c r="BC6" s="106"/>
      <c r="BD6" s="106"/>
      <c r="BE6" s="106"/>
      <c r="BF6" s="106"/>
      <c r="BG6" s="106"/>
      <c r="BH6" s="106"/>
      <c r="BI6" s="106"/>
      <c r="BJ6" s="106"/>
      <c r="BK6" s="106"/>
      <c r="BL6" s="106"/>
      <c r="BM6" s="106"/>
      <c r="BN6" s="106"/>
      <c r="BO6" s="106"/>
      <c r="BP6" s="106"/>
      <c r="BQ6" s="106"/>
      <c r="BR6" s="106"/>
      <c r="BS6" s="106"/>
      <c r="BT6" s="106"/>
      <c r="BU6" s="106"/>
      <c r="BV6" s="106"/>
      <c r="BW6" s="106"/>
      <c r="BX6" s="106"/>
      <c r="BY6" s="106"/>
      <c r="BZ6" s="106"/>
      <c r="CA6" s="106"/>
      <c r="CB6" s="106"/>
      <c r="CC6" s="106"/>
      <c r="CD6" s="106"/>
      <c r="CE6" s="106"/>
      <c r="CF6" s="106"/>
      <c r="CG6" s="106"/>
      <c r="CH6" s="106"/>
      <c r="CI6" s="106"/>
      <c r="CJ6" s="106"/>
      <c r="CK6" s="106"/>
      <c r="CL6" s="106"/>
      <c r="CM6" s="106"/>
      <c r="CN6" s="106"/>
      <c r="CO6" s="106"/>
      <c r="CP6" s="106"/>
      <c r="CQ6" s="106"/>
      <c r="CR6" s="106"/>
      <c r="CS6" s="106"/>
      <c r="CT6" s="106"/>
      <c r="CU6" s="106"/>
      <c r="CV6" s="106"/>
      <c r="CW6" s="106"/>
      <c r="CX6" s="106"/>
      <c r="CY6" s="107"/>
      <c r="CZ6" s="138" t="s">
        <v>20</v>
      </c>
      <c r="DA6" s="139"/>
      <c r="DB6" s="139"/>
      <c r="DC6" s="139"/>
      <c r="DD6" s="139"/>
      <c r="DE6" s="140"/>
      <c r="DF6" s="150" t="s">
        <v>24</v>
      </c>
      <c r="DG6" s="151"/>
      <c r="DH6" s="151"/>
      <c r="DI6" s="151"/>
      <c r="DJ6" s="151"/>
      <c r="DK6" s="151"/>
      <c r="DL6" s="151"/>
      <c r="DM6" s="151"/>
      <c r="DN6" s="151"/>
      <c r="DO6" s="151"/>
      <c r="DP6" s="151"/>
      <c r="DQ6" s="151"/>
      <c r="DR6" s="151"/>
      <c r="DS6" s="151"/>
      <c r="DT6" s="151"/>
      <c r="DU6" s="152"/>
      <c r="DV6" s="159" t="s">
        <v>47</v>
      </c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</row>
    <row r="7" spans="1:226" ht="50.25" customHeight="1">
      <c r="A7" s="138" t="s">
        <v>26</v>
      </c>
      <c r="B7" s="139"/>
      <c r="C7" s="139"/>
      <c r="D7" s="139"/>
      <c r="E7" s="139"/>
      <c r="F7" s="140"/>
      <c r="G7" s="138" t="s">
        <v>1</v>
      </c>
      <c r="H7" s="139"/>
      <c r="I7" s="139"/>
      <c r="J7" s="139"/>
      <c r="K7" s="139"/>
      <c r="L7" s="140"/>
      <c r="M7" s="138" t="s">
        <v>27</v>
      </c>
      <c r="N7" s="139"/>
      <c r="O7" s="139"/>
      <c r="P7" s="139"/>
      <c r="Q7" s="139"/>
      <c r="R7" s="140"/>
      <c r="S7" s="138" t="s">
        <v>2</v>
      </c>
      <c r="T7" s="139"/>
      <c r="U7" s="139"/>
      <c r="V7" s="139"/>
      <c r="W7" s="139"/>
      <c r="X7" s="139"/>
      <c r="Y7" s="139"/>
      <c r="Z7" s="140"/>
      <c r="AA7" s="138" t="s">
        <v>3</v>
      </c>
      <c r="AB7" s="139"/>
      <c r="AC7" s="139"/>
      <c r="AD7" s="139"/>
      <c r="AE7" s="139"/>
      <c r="AF7" s="140"/>
      <c r="AG7" s="138" t="s">
        <v>28</v>
      </c>
      <c r="AH7" s="139"/>
      <c r="AI7" s="139"/>
      <c r="AJ7" s="139"/>
      <c r="AK7" s="139"/>
      <c r="AL7" s="140"/>
      <c r="AM7" s="138" t="s">
        <v>4</v>
      </c>
      <c r="AN7" s="139"/>
      <c r="AO7" s="139"/>
      <c r="AP7" s="139"/>
      <c r="AQ7" s="139"/>
      <c r="AR7" s="140"/>
      <c r="AS7" s="156" t="s">
        <v>5</v>
      </c>
      <c r="AT7" s="156" t="s">
        <v>29</v>
      </c>
      <c r="AU7" s="157"/>
      <c r="AV7" s="157"/>
      <c r="AW7" s="138" t="s">
        <v>6</v>
      </c>
      <c r="AX7" s="139"/>
      <c r="AY7" s="139"/>
      <c r="AZ7" s="139"/>
      <c r="BA7" s="139"/>
      <c r="BB7" s="139"/>
      <c r="BC7" s="140"/>
      <c r="BD7" s="138" t="s">
        <v>7</v>
      </c>
      <c r="BE7" s="139"/>
      <c r="BF7" s="139"/>
      <c r="BG7" s="139"/>
      <c r="BH7" s="139"/>
      <c r="BI7" s="139"/>
      <c r="BJ7" s="140"/>
      <c r="BK7" s="138" t="s">
        <v>8</v>
      </c>
      <c r="BL7" s="139"/>
      <c r="BM7" s="139"/>
      <c r="BN7" s="139"/>
      <c r="BO7" s="139"/>
      <c r="BP7" s="139"/>
      <c r="BQ7" s="140"/>
      <c r="BR7" s="102" t="s">
        <v>9</v>
      </c>
      <c r="BS7" s="103"/>
      <c r="BT7" s="103"/>
      <c r="BU7" s="103"/>
      <c r="BV7" s="103"/>
      <c r="BW7" s="103"/>
      <c r="BX7" s="103"/>
      <c r="BY7" s="103"/>
      <c r="BZ7" s="103"/>
      <c r="CA7" s="103"/>
      <c r="CB7" s="103"/>
      <c r="CC7" s="103"/>
      <c r="CD7" s="103"/>
      <c r="CE7" s="103"/>
      <c r="CF7" s="103"/>
      <c r="CG7" s="103"/>
      <c r="CH7" s="103"/>
      <c r="CI7" s="103"/>
      <c r="CJ7" s="103"/>
      <c r="CK7" s="103"/>
      <c r="CL7" s="103"/>
      <c r="CM7" s="103"/>
      <c r="CN7" s="103"/>
      <c r="CO7" s="103"/>
      <c r="CP7" s="103"/>
      <c r="CQ7" s="103"/>
      <c r="CR7" s="103"/>
      <c r="CS7" s="103"/>
      <c r="CT7" s="103"/>
      <c r="CU7" s="103"/>
      <c r="CV7" s="103"/>
      <c r="CW7" s="103"/>
      <c r="CX7" s="104"/>
      <c r="CY7" s="156" t="s">
        <v>18</v>
      </c>
      <c r="CZ7" s="147"/>
      <c r="DA7" s="148"/>
      <c r="DB7" s="148"/>
      <c r="DC7" s="148"/>
      <c r="DD7" s="148"/>
      <c r="DE7" s="149"/>
      <c r="DF7" s="153"/>
      <c r="DG7" s="154"/>
      <c r="DH7" s="154"/>
      <c r="DI7" s="154"/>
      <c r="DJ7" s="154"/>
      <c r="DK7" s="154"/>
      <c r="DL7" s="154"/>
      <c r="DM7" s="154"/>
      <c r="DN7" s="154"/>
      <c r="DO7" s="154"/>
      <c r="DP7" s="154"/>
      <c r="DQ7" s="154"/>
      <c r="DR7" s="154"/>
      <c r="DS7" s="154"/>
      <c r="DT7" s="154"/>
      <c r="DU7" s="155"/>
      <c r="DV7" s="16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</row>
    <row r="8" spans="1:226" ht="48.75" customHeight="1">
      <c r="A8" s="147"/>
      <c r="B8" s="148"/>
      <c r="C8" s="148"/>
      <c r="D8" s="148"/>
      <c r="E8" s="148"/>
      <c r="F8" s="149"/>
      <c r="G8" s="147"/>
      <c r="H8" s="148"/>
      <c r="I8" s="148"/>
      <c r="J8" s="148"/>
      <c r="K8" s="148"/>
      <c r="L8" s="149"/>
      <c r="M8" s="147"/>
      <c r="N8" s="148"/>
      <c r="O8" s="148"/>
      <c r="P8" s="148"/>
      <c r="Q8" s="148"/>
      <c r="R8" s="149"/>
      <c r="S8" s="147"/>
      <c r="T8" s="148"/>
      <c r="U8" s="148"/>
      <c r="V8" s="148"/>
      <c r="W8" s="148"/>
      <c r="X8" s="148"/>
      <c r="Y8" s="148"/>
      <c r="Z8" s="149"/>
      <c r="AA8" s="147"/>
      <c r="AB8" s="148"/>
      <c r="AC8" s="148"/>
      <c r="AD8" s="148"/>
      <c r="AE8" s="148"/>
      <c r="AF8" s="149"/>
      <c r="AG8" s="147"/>
      <c r="AH8" s="148"/>
      <c r="AI8" s="148"/>
      <c r="AJ8" s="148"/>
      <c r="AK8" s="148"/>
      <c r="AL8" s="149"/>
      <c r="AM8" s="147"/>
      <c r="AN8" s="148"/>
      <c r="AO8" s="148"/>
      <c r="AP8" s="148"/>
      <c r="AQ8" s="148"/>
      <c r="AR8" s="149"/>
      <c r="AS8" s="157"/>
      <c r="AT8" s="157"/>
      <c r="AU8" s="157"/>
      <c r="AV8" s="157"/>
      <c r="AW8" s="147"/>
      <c r="AX8" s="148"/>
      <c r="AY8" s="148"/>
      <c r="AZ8" s="148"/>
      <c r="BA8" s="148"/>
      <c r="BB8" s="148"/>
      <c r="BC8" s="149"/>
      <c r="BD8" s="147"/>
      <c r="BE8" s="148"/>
      <c r="BF8" s="148"/>
      <c r="BG8" s="148"/>
      <c r="BH8" s="148"/>
      <c r="BI8" s="148"/>
      <c r="BJ8" s="149"/>
      <c r="BK8" s="147"/>
      <c r="BL8" s="148"/>
      <c r="BM8" s="148"/>
      <c r="BN8" s="148"/>
      <c r="BO8" s="148"/>
      <c r="BP8" s="148"/>
      <c r="BQ8" s="149"/>
      <c r="BR8" s="138" t="s">
        <v>10</v>
      </c>
      <c r="BS8" s="139"/>
      <c r="BT8" s="139"/>
      <c r="BU8" s="139"/>
      <c r="BV8" s="139"/>
      <c r="BW8" s="140"/>
      <c r="BX8" s="102" t="s">
        <v>11</v>
      </c>
      <c r="BY8" s="103"/>
      <c r="BZ8" s="103"/>
      <c r="CA8" s="103"/>
      <c r="CB8" s="103"/>
      <c r="CC8" s="103"/>
      <c r="CD8" s="103"/>
      <c r="CE8" s="103"/>
      <c r="CF8" s="103"/>
      <c r="CG8" s="103"/>
      <c r="CH8" s="103"/>
      <c r="CI8" s="103"/>
      <c r="CJ8" s="103"/>
      <c r="CK8" s="103"/>
      <c r="CL8" s="103"/>
      <c r="CM8" s="103"/>
      <c r="CN8" s="104"/>
      <c r="CO8" s="102" t="s">
        <v>30</v>
      </c>
      <c r="CP8" s="103"/>
      <c r="CQ8" s="103"/>
      <c r="CR8" s="104"/>
      <c r="CS8" s="138" t="s">
        <v>17</v>
      </c>
      <c r="CT8" s="139"/>
      <c r="CU8" s="139"/>
      <c r="CV8" s="139"/>
      <c r="CW8" s="139"/>
      <c r="CX8" s="140"/>
      <c r="CY8" s="157"/>
      <c r="CZ8" s="147"/>
      <c r="DA8" s="148"/>
      <c r="DB8" s="148"/>
      <c r="DC8" s="148"/>
      <c r="DD8" s="148"/>
      <c r="DE8" s="149"/>
      <c r="DF8" s="138" t="s">
        <v>21</v>
      </c>
      <c r="DG8" s="139"/>
      <c r="DH8" s="139"/>
      <c r="DI8" s="139"/>
      <c r="DJ8" s="139"/>
      <c r="DK8" s="140"/>
      <c r="DL8" s="138" t="s">
        <v>22</v>
      </c>
      <c r="DM8" s="139"/>
      <c r="DN8" s="139"/>
      <c r="DO8" s="139"/>
      <c r="DP8" s="140"/>
      <c r="DQ8" s="138" t="s">
        <v>23</v>
      </c>
      <c r="DR8" s="139"/>
      <c r="DS8" s="139"/>
      <c r="DT8" s="139"/>
      <c r="DU8" s="140"/>
      <c r="DV8" s="16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</row>
    <row r="9" spans="1:226" ht="102.75" customHeight="1">
      <c r="A9" s="141"/>
      <c r="B9" s="142"/>
      <c r="C9" s="142"/>
      <c r="D9" s="142"/>
      <c r="E9" s="142"/>
      <c r="F9" s="143"/>
      <c r="G9" s="141"/>
      <c r="H9" s="142"/>
      <c r="I9" s="142"/>
      <c r="J9" s="142"/>
      <c r="K9" s="142"/>
      <c r="L9" s="143"/>
      <c r="M9" s="141"/>
      <c r="N9" s="142"/>
      <c r="O9" s="142"/>
      <c r="P9" s="142"/>
      <c r="Q9" s="142"/>
      <c r="R9" s="143"/>
      <c r="S9" s="141"/>
      <c r="T9" s="142"/>
      <c r="U9" s="142"/>
      <c r="V9" s="142"/>
      <c r="W9" s="142"/>
      <c r="X9" s="142"/>
      <c r="Y9" s="142"/>
      <c r="Z9" s="143"/>
      <c r="AA9" s="141"/>
      <c r="AB9" s="142"/>
      <c r="AC9" s="142"/>
      <c r="AD9" s="142"/>
      <c r="AE9" s="142"/>
      <c r="AF9" s="143"/>
      <c r="AG9" s="141"/>
      <c r="AH9" s="142"/>
      <c r="AI9" s="142"/>
      <c r="AJ9" s="142"/>
      <c r="AK9" s="142"/>
      <c r="AL9" s="143"/>
      <c r="AM9" s="141"/>
      <c r="AN9" s="142"/>
      <c r="AO9" s="142"/>
      <c r="AP9" s="142"/>
      <c r="AQ9" s="142"/>
      <c r="AR9" s="143"/>
      <c r="AS9" s="158"/>
      <c r="AT9" s="158"/>
      <c r="AU9" s="158"/>
      <c r="AV9" s="158"/>
      <c r="AW9" s="141"/>
      <c r="AX9" s="142"/>
      <c r="AY9" s="142"/>
      <c r="AZ9" s="142"/>
      <c r="BA9" s="142"/>
      <c r="BB9" s="142"/>
      <c r="BC9" s="143"/>
      <c r="BD9" s="141"/>
      <c r="BE9" s="142"/>
      <c r="BF9" s="142"/>
      <c r="BG9" s="142"/>
      <c r="BH9" s="142"/>
      <c r="BI9" s="142"/>
      <c r="BJ9" s="143"/>
      <c r="BK9" s="141"/>
      <c r="BL9" s="142"/>
      <c r="BM9" s="142"/>
      <c r="BN9" s="142"/>
      <c r="BO9" s="142"/>
      <c r="BP9" s="142"/>
      <c r="BQ9" s="143"/>
      <c r="BR9" s="141"/>
      <c r="BS9" s="142"/>
      <c r="BT9" s="142"/>
      <c r="BU9" s="142"/>
      <c r="BV9" s="142"/>
      <c r="BW9" s="143"/>
      <c r="BX9" s="144" t="s">
        <v>12</v>
      </c>
      <c r="BY9" s="145"/>
      <c r="BZ9" s="145"/>
      <c r="CA9" s="145"/>
      <c r="CB9" s="145"/>
      <c r="CC9" s="146"/>
      <c r="CD9" s="144" t="s">
        <v>13</v>
      </c>
      <c r="CE9" s="145"/>
      <c r="CF9" s="145"/>
      <c r="CG9" s="145"/>
      <c r="CH9" s="145"/>
      <c r="CI9" s="146"/>
      <c r="CJ9" s="144" t="s">
        <v>14</v>
      </c>
      <c r="CK9" s="145"/>
      <c r="CL9" s="145"/>
      <c r="CM9" s="145"/>
      <c r="CN9" s="146"/>
      <c r="CO9" s="11" t="s">
        <v>15</v>
      </c>
      <c r="CP9" s="11" t="s">
        <v>16</v>
      </c>
      <c r="CQ9" s="11" t="s">
        <v>31</v>
      </c>
      <c r="CR9" s="11" t="s">
        <v>32</v>
      </c>
      <c r="CS9" s="141"/>
      <c r="CT9" s="142"/>
      <c r="CU9" s="142"/>
      <c r="CV9" s="142"/>
      <c r="CW9" s="142"/>
      <c r="CX9" s="143"/>
      <c r="CY9" s="158"/>
      <c r="CZ9" s="141"/>
      <c r="DA9" s="142"/>
      <c r="DB9" s="142"/>
      <c r="DC9" s="142"/>
      <c r="DD9" s="142"/>
      <c r="DE9" s="143"/>
      <c r="DF9" s="141"/>
      <c r="DG9" s="142"/>
      <c r="DH9" s="142"/>
      <c r="DI9" s="142"/>
      <c r="DJ9" s="142"/>
      <c r="DK9" s="143"/>
      <c r="DL9" s="141"/>
      <c r="DM9" s="142"/>
      <c r="DN9" s="142"/>
      <c r="DO9" s="142"/>
      <c r="DP9" s="143"/>
      <c r="DQ9" s="141"/>
      <c r="DR9" s="142"/>
      <c r="DS9" s="142"/>
      <c r="DT9" s="142"/>
      <c r="DU9" s="143"/>
      <c r="DV9" s="161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</row>
    <row r="10" spans="1:226" ht="14.25">
      <c r="A10" s="135">
        <v>1</v>
      </c>
      <c r="B10" s="136"/>
      <c r="C10" s="136"/>
      <c r="D10" s="136"/>
      <c r="E10" s="136"/>
      <c r="F10" s="137"/>
      <c r="G10" s="135">
        <v>2</v>
      </c>
      <c r="H10" s="136"/>
      <c r="I10" s="136"/>
      <c r="J10" s="136"/>
      <c r="K10" s="136"/>
      <c r="L10" s="137"/>
      <c r="M10" s="135">
        <v>3</v>
      </c>
      <c r="N10" s="136"/>
      <c r="O10" s="136"/>
      <c r="P10" s="136"/>
      <c r="Q10" s="136"/>
      <c r="R10" s="137"/>
      <c r="S10" s="135">
        <v>4</v>
      </c>
      <c r="T10" s="136"/>
      <c r="U10" s="136"/>
      <c r="V10" s="136"/>
      <c r="W10" s="136"/>
      <c r="X10" s="136"/>
      <c r="Y10" s="136"/>
      <c r="Z10" s="137"/>
      <c r="AA10" s="135">
        <v>5</v>
      </c>
      <c r="AB10" s="136"/>
      <c r="AC10" s="136"/>
      <c r="AD10" s="136"/>
      <c r="AE10" s="136"/>
      <c r="AF10" s="137"/>
      <c r="AG10" s="135">
        <v>6</v>
      </c>
      <c r="AH10" s="136"/>
      <c r="AI10" s="136"/>
      <c r="AJ10" s="136"/>
      <c r="AK10" s="136"/>
      <c r="AL10" s="137"/>
      <c r="AM10" s="135">
        <v>7</v>
      </c>
      <c r="AN10" s="136"/>
      <c r="AO10" s="136"/>
      <c r="AP10" s="136"/>
      <c r="AQ10" s="136"/>
      <c r="AR10" s="137"/>
      <c r="AS10" s="37">
        <v>8</v>
      </c>
      <c r="AT10" s="42">
        <v>9</v>
      </c>
      <c r="AU10" s="37">
        <v>10</v>
      </c>
      <c r="AV10" s="37">
        <v>11</v>
      </c>
      <c r="AW10" s="135">
        <v>12</v>
      </c>
      <c r="AX10" s="136"/>
      <c r="AY10" s="136"/>
      <c r="AZ10" s="136"/>
      <c r="BA10" s="136"/>
      <c r="BB10" s="136"/>
      <c r="BC10" s="137"/>
      <c r="BD10" s="135">
        <v>13</v>
      </c>
      <c r="BE10" s="136"/>
      <c r="BF10" s="136"/>
      <c r="BG10" s="136"/>
      <c r="BH10" s="136"/>
      <c r="BI10" s="136"/>
      <c r="BJ10" s="137"/>
      <c r="BK10" s="135">
        <v>14</v>
      </c>
      <c r="BL10" s="136"/>
      <c r="BM10" s="136"/>
      <c r="BN10" s="136"/>
      <c r="BO10" s="136"/>
      <c r="BP10" s="136"/>
      <c r="BQ10" s="137"/>
      <c r="BR10" s="135">
        <v>15</v>
      </c>
      <c r="BS10" s="136"/>
      <c r="BT10" s="136"/>
      <c r="BU10" s="136"/>
      <c r="BV10" s="136"/>
      <c r="BW10" s="137"/>
      <c r="BX10" s="135">
        <v>16</v>
      </c>
      <c r="BY10" s="136"/>
      <c r="BZ10" s="136"/>
      <c r="CA10" s="136"/>
      <c r="CB10" s="136"/>
      <c r="CC10" s="137"/>
      <c r="CD10" s="135">
        <v>17</v>
      </c>
      <c r="CE10" s="136"/>
      <c r="CF10" s="136"/>
      <c r="CG10" s="136"/>
      <c r="CH10" s="136"/>
      <c r="CI10" s="137"/>
      <c r="CJ10" s="135">
        <v>18</v>
      </c>
      <c r="CK10" s="136"/>
      <c r="CL10" s="136"/>
      <c r="CM10" s="136"/>
      <c r="CN10" s="137"/>
      <c r="CO10" s="37">
        <v>19</v>
      </c>
      <c r="CP10" s="37">
        <v>20</v>
      </c>
      <c r="CQ10" s="37">
        <v>21</v>
      </c>
      <c r="CR10" s="37">
        <v>22</v>
      </c>
      <c r="CS10" s="135">
        <v>23</v>
      </c>
      <c r="CT10" s="136"/>
      <c r="CU10" s="136"/>
      <c r="CV10" s="136"/>
      <c r="CW10" s="136"/>
      <c r="CX10" s="137"/>
      <c r="CY10" s="21">
        <v>24</v>
      </c>
      <c r="CZ10" s="135">
        <v>24</v>
      </c>
      <c r="DA10" s="136"/>
      <c r="DB10" s="136"/>
      <c r="DC10" s="136"/>
      <c r="DD10" s="136"/>
      <c r="DE10" s="137"/>
      <c r="DF10" s="135">
        <v>25</v>
      </c>
      <c r="DG10" s="136"/>
      <c r="DH10" s="136"/>
      <c r="DI10" s="136"/>
      <c r="DJ10" s="136"/>
      <c r="DK10" s="137"/>
      <c r="DL10" s="135">
        <v>26</v>
      </c>
      <c r="DM10" s="136"/>
      <c r="DN10" s="136"/>
      <c r="DO10" s="136"/>
      <c r="DP10" s="137"/>
      <c r="DQ10" s="135">
        <v>27</v>
      </c>
      <c r="DR10" s="136"/>
      <c r="DS10" s="136"/>
      <c r="DT10" s="136"/>
      <c r="DU10" s="137"/>
      <c r="DV10" s="37">
        <v>29</v>
      </c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</row>
    <row r="11" spans="1:226" ht="14.25" customHeight="1" hidden="1" outlineLevel="1">
      <c r="A11" s="132">
        <v>1</v>
      </c>
      <c r="B11" s="133"/>
      <c r="C11" s="133"/>
      <c r="D11" s="133"/>
      <c r="E11" s="133"/>
      <c r="F11" s="134"/>
      <c r="G11" s="132">
        <v>2</v>
      </c>
      <c r="H11" s="133"/>
      <c r="I11" s="133"/>
      <c r="J11" s="133"/>
      <c r="K11" s="133"/>
      <c r="L11" s="134"/>
      <c r="M11" s="132">
        <v>3</v>
      </c>
      <c r="N11" s="133"/>
      <c r="O11" s="133"/>
      <c r="P11" s="133"/>
      <c r="Q11" s="133"/>
      <c r="R11" s="134"/>
      <c r="S11" s="132">
        <v>4</v>
      </c>
      <c r="T11" s="133"/>
      <c r="U11" s="133"/>
      <c r="V11" s="133"/>
      <c r="W11" s="133"/>
      <c r="X11" s="133"/>
      <c r="Y11" s="133"/>
      <c r="Z11" s="134"/>
      <c r="AA11" s="132">
        <v>5</v>
      </c>
      <c r="AB11" s="133"/>
      <c r="AC11" s="133"/>
      <c r="AD11" s="133"/>
      <c r="AE11" s="133"/>
      <c r="AF11" s="134"/>
      <c r="AG11" s="132">
        <v>6</v>
      </c>
      <c r="AH11" s="133"/>
      <c r="AI11" s="133"/>
      <c r="AJ11" s="133"/>
      <c r="AK11" s="133"/>
      <c r="AL11" s="134"/>
      <c r="AM11" s="132">
        <v>7</v>
      </c>
      <c r="AN11" s="133"/>
      <c r="AO11" s="133"/>
      <c r="AP11" s="133"/>
      <c r="AQ11" s="133"/>
      <c r="AR11" s="134"/>
      <c r="AS11" s="38"/>
      <c r="AT11" s="5">
        <v>9</v>
      </c>
      <c r="AU11" s="38"/>
      <c r="AV11" s="38"/>
      <c r="AW11" s="132">
        <v>10</v>
      </c>
      <c r="AX11" s="133"/>
      <c r="AY11" s="133"/>
      <c r="AZ11" s="133"/>
      <c r="BA11" s="133"/>
      <c r="BB11" s="133"/>
      <c r="BC11" s="134"/>
      <c r="BD11" s="132">
        <v>11</v>
      </c>
      <c r="BE11" s="133"/>
      <c r="BF11" s="133"/>
      <c r="BG11" s="133"/>
      <c r="BH11" s="133"/>
      <c r="BI11" s="133"/>
      <c r="BJ11" s="134"/>
      <c r="BK11" s="132">
        <v>12</v>
      </c>
      <c r="BL11" s="133"/>
      <c r="BM11" s="133"/>
      <c r="BN11" s="133"/>
      <c r="BO11" s="133"/>
      <c r="BP11" s="133"/>
      <c r="BQ11" s="134"/>
      <c r="BR11" s="132">
        <v>13</v>
      </c>
      <c r="BS11" s="133"/>
      <c r="BT11" s="133"/>
      <c r="BU11" s="133"/>
      <c r="BV11" s="133"/>
      <c r="BW11" s="134"/>
      <c r="BX11" s="132">
        <v>14</v>
      </c>
      <c r="BY11" s="133"/>
      <c r="BZ11" s="133"/>
      <c r="CA11" s="133"/>
      <c r="CB11" s="133"/>
      <c r="CC11" s="134"/>
      <c r="CD11" s="132">
        <v>15</v>
      </c>
      <c r="CE11" s="133"/>
      <c r="CF11" s="133"/>
      <c r="CG11" s="133"/>
      <c r="CH11" s="133"/>
      <c r="CI11" s="134"/>
      <c r="CJ11" s="132">
        <v>16</v>
      </c>
      <c r="CK11" s="133"/>
      <c r="CL11" s="133"/>
      <c r="CM11" s="133"/>
      <c r="CN11" s="134"/>
      <c r="CO11" s="39">
        <v>17</v>
      </c>
      <c r="CP11" s="39">
        <v>18</v>
      </c>
      <c r="CQ11" s="39">
        <v>19</v>
      </c>
      <c r="CR11" s="39">
        <v>20</v>
      </c>
      <c r="CS11" s="132">
        <v>21</v>
      </c>
      <c r="CT11" s="133"/>
      <c r="CU11" s="133"/>
      <c r="CV11" s="133"/>
      <c r="CW11" s="133"/>
      <c r="CX11" s="134"/>
      <c r="CY11" s="39">
        <v>22</v>
      </c>
      <c r="CZ11" s="132">
        <v>23</v>
      </c>
      <c r="DA11" s="133"/>
      <c r="DB11" s="133"/>
      <c r="DC11" s="133"/>
      <c r="DD11" s="133"/>
      <c r="DE11" s="134"/>
      <c r="DF11" s="132">
        <v>24</v>
      </c>
      <c r="DG11" s="133"/>
      <c r="DH11" s="133"/>
      <c r="DI11" s="133"/>
      <c r="DJ11" s="133"/>
      <c r="DK11" s="134"/>
      <c r="DL11" s="132">
        <v>25</v>
      </c>
      <c r="DM11" s="133"/>
      <c r="DN11" s="133"/>
      <c r="DO11" s="133"/>
      <c r="DP11" s="134"/>
      <c r="DQ11" s="132">
        <v>26</v>
      </c>
      <c r="DR11" s="133"/>
      <c r="DS11" s="133"/>
      <c r="DT11" s="133"/>
      <c r="DU11" s="134"/>
      <c r="DV11" s="38">
        <v>27</v>
      </c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</row>
    <row r="12" spans="1:226" ht="42.75" customHeight="1" collapsed="1">
      <c r="A12" s="78" t="s">
        <v>33</v>
      </c>
      <c r="B12" s="79"/>
      <c r="C12" s="79"/>
      <c r="D12" s="79"/>
      <c r="E12" s="79"/>
      <c r="F12" s="80"/>
      <c r="G12" s="102" t="str">
        <f>'[1]Отчет'!$B$11</f>
        <v>ООО "Энергосеть" ОДС</v>
      </c>
      <c r="H12" s="103"/>
      <c r="I12" s="103"/>
      <c r="J12" s="103"/>
      <c r="K12" s="103"/>
      <c r="L12" s="104"/>
      <c r="M12" s="102" t="s">
        <v>53</v>
      </c>
      <c r="N12" s="103"/>
      <c r="O12" s="103"/>
      <c r="P12" s="103"/>
      <c r="Q12" s="103"/>
      <c r="R12" s="104"/>
      <c r="S12" s="102" t="str">
        <f>'[1]Отчет'!$D$11</f>
        <v>КЛ-6кВ с ТП-2754 яч.8 до ТП-2755 яч.4</v>
      </c>
      <c r="T12" s="103"/>
      <c r="U12" s="103"/>
      <c r="V12" s="103"/>
      <c r="W12" s="103"/>
      <c r="X12" s="103"/>
      <c r="Y12" s="103"/>
      <c r="Z12" s="104"/>
      <c r="AA12" s="102">
        <v>6</v>
      </c>
      <c r="AB12" s="103"/>
      <c r="AC12" s="103"/>
      <c r="AD12" s="103"/>
      <c r="AE12" s="103"/>
      <c r="AF12" s="104"/>
      <c r="AG12" s="111" t="str">
        <f>'[1]Отчет'!$F$11</f>
        <v>11,55 2022.01.24</v>
      </c>
      <c r="AH12" s="112"/>
      <c r="AI12" s="112"/>
      <c r="AJ12" s="112"/>
      <c r="AK12" s="112"/>
      <c r="AL12" s="113"/>
      <c r="AM12" s="114" t="s">
        <v>55</v>
      </c>
      <c r="AN12" s="115"/>
      <c r="AO12" s="115"/>
      <c r="AP12" s="115"/>
      <c r="AQ12" s="115"/>
      <c r="AR12" s="116"/>
      <c r="AS12" s="4" t="str">
        <f>AS46</f>
        <v>В</v>
      </c>
      <c r="AT12" s="12">
        <f>'[1]Отчет'!$I$11</f>
        <v>0.63</v>
      </c>
      <c r="AU12" s="3" t="s">
        <v>52</v>
      </c>
      <c r="AV12" s="3" t="s">
        <v>51</v>
      </c>
      <c r="AW12" s="120" t="s">
        <v>53</v>
      </c>
      <c r="AX12" s="121"/>
      <c r="AY12" s="121"/>
      <c r="AZ12" s="121"/>
      <c r="BA12" s="121"/>
      <c r="BB12" s="121"/>
      <c r="BC12" s="122"/>
      <c r="BD12" s="99">
        <v>0</v>
      </c>
      <c r="BE12" s="100"/>
      <c r="BF12" s="100"/>
      <c r="BG12" s="100"/>
      <c r="BH12" s="100"/>
      <c r="BI12" s="100"/>
      <c r="BJ12" s="101"/>
      <c r="BK12" s="99">
        <v>0</v>
      </c>
      <c r="BL12" s="100"/>
      <c r="BM12" s="100"/>
      <c r="BN12" s="100"/>
      <c r="BO12" s="100"/>
      <c r="BP12" s="100"/>
      <c r="BQ12" s="101"/>
      <c r="BR12" s="126">
        <f>BX12+CD12+CJ12</f>
        <v>9</v>
      </c>
      <c r="BS12" s="127"/>
      <c r="BT12" s="127"/>
      <c r="BU12" s="127"/>
      <c r="BV12" s="127"/>
      <c r="BW12" s="128"/>
      <c r="BX12" s="90"/>
      <c r="BY12" s="91"/>
      <c r="BZ12" s="91"/>
      <c r="CA12" s="91"/>
      <c r="CB12" s="91"/>
      <c r="CC12" s="92"/>
      <c r="CD12" s="90">
        <v>9</v>
      </c>
      <c r="CE12" s="91"/>
      <c r="CF12" s="91"/>
      <c r="CG12" s="91"/>
      <c r="CH12" s="91"/>
      <c r="CI12" s="92"/>
      <c r="CJ12" s="90"/>
      <c r="CK12" s="91"/>
      <c r="CL12" s="91"/>
      <c r="CM12" s="91"/>
      <c r="CN12" s="92"/>
      <c r="CO12" s="22"/>
      <c r="CP12" s="22"/>
      <c r="CQ12" s="17"/>
      <c r="CR12" s="22">
        <v>9</v>
      </c>
      <c r="CS12" s="99" t="s">
        <v>54</v>
      </c>
      <c r="CT12" s="100"/>
      <c r="CU12" s="100"/>
      <c r="CV12" s="100"/>
      <c r="CW12" s="100"/>
      <c r="CX12" s="101"/>
      <c r="CY12" s="46">
        <f>-DW12</f>
        <v>0</v>
      </c>
      <c r="CZ12" s="99" t="str">
        <f>CS12</f>
        <v>МУП УльГЭС</v>
      </c>
      <c r="DA12" s="100"/>
      <c r="DB12" s="100"/>
      <c r="DC12" s="100"/>
      <c r="DD12" s="100"/>
      <c r="DE12" s="101"/>
      <c r="DF12" s="129" t="str">
        <f>'[1]Отчет'!$X$11</f>
        <v>1 2022-01-24</v>
      </c>
      <c r="DG12" s="130"/>
      <c r="DH12" s="130"/>
      <c r="DI12" s="130"/>
      <c r="DJ12" s="130"/>
      <c r="DK12" s="131"/>
      <c r="DL12" s="87" t="str">
        <f>'[1]Отчет'!$Y$11</f>
        <v>3.4.8</v>
      </c>
      <c r="DM12" s="88"/>
      <c r="DN12" s="88"/>
      <c r="DO12" s="88"/>
      <c r="DP12" s="89"/>
      <c r="DQ12" s="87" t="str">
        <f>'[1]Отчет'!$Z$11</f>
        <v>4.4</v>
      </c>
      <c r="DR12" s="88"/>
      <c r="DS12" s="88"/>
      <c r="DT12" s="88"/>
      <c r="DU12" s="89"/>
      <c r="DV12" s="1"/>
      <c r="DW12" s="20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</row>
    <row r="13" spans="1:226" ht="26.25" customHeight="1" hidden="1" outlineLevel="1">
      <c r="A13" s="78"/>
      <c r="B13" s="79"/>
      <c r="C13" s="79"/>
      <c r="D13" s="79"/>
      <c r="E13" s="79"/>
      <c r="F13" s="80"/>
      <c r="G13" s="102"/>
      <c r="H13" s="103"/>
      <c r="I13" s="103"/>
      <c r="J13" s="103"/>
      <c r="K13" s="103"/>
      <c r="L13" s="104"/>
      <c r="M13" s="102"/>
      <c r="N13" s="103"/>
      <c r="O13" s="103"/>
      <c r="P13" s="103"/>
      <c r="Q13" s="103"/>
      <c r="R13" s="104"/>
      <c r="S13" s="123"/>
      <c r="T13" s="124"/>
      <c r="U13" s="124"/>
      <c r="V13" s="124"/>
      <c r="W13" s="124"/>
      <c r="X13" s="124"/>
      <c r="Y13" s="124"/>
      <c r="Z13" s="125"/>
      <c r="AA13" s="102"/>
      <c r="AB13" s="103"/>
      <c r="AC13" s="103"/>
      <c r="AD13" s="103"/>
      <c r="AE13" s="103"/>
      <c r="AF13" s="104"/>
      <c r="AG13" s="111"/>
      <c r="AH13" s="112"/>
      <c r="AI13" s="112"/>
      <c r="AJ13" s="112"/>
      <c r="AK13" s="112"/>
      <c r="AL13" s="113"/>
      <c r="AM13" s="114"/>
      <c r="AN13" s="115"/>
      <c r="AO13" s="115"/>
      <c r="AP13" s="115"/>
      <c r="AQ13" s="115"/>
      <c r="AR13" s="116"/>
      <c r="AS13" s="4"/>
      <c r="AT13" s="33">
        <f>AM13-AG13</f>
        <v>0</v>
      </c>
      <c r="AU13" s="3"/>
      <c r="AV13" s="3"/>
      <c r="AW13" s="120"/>
      <c r="AX13" s="121"/>
      <c r="AY13" s="121"/>
      <c r="AZ13" s="121"/>
      <c r="BA13" s="121"/>
      <c r="BB13" s="121"/>
      <c r="BC13" s="122"/>
      <c r="BD13" s="99"/>
      <c r="BE13" s="100"/>
      <c r="BF13" s="100"/>
      <c r="BG13" s="100"/>
      <c r="BH13" s="100"/>
      <c r="BI13" s="100"/>
      <c r="BJ13" s="101"/>
      <c r="BK13" s="99"/>
      <c r="BL13" s="100"/>
      <c r="BM13" s="100"/>
      <c r="BN13" s="100"/>
      <c r="BO13" s="100"/>
      <c r="BP13" s="100"/>
      <c r="BQ13" s="101"/>
      <c r="BR13" s="126">
        <f>BX13+CD13+CJ13</f>
        <v>0</v>
      </c>
      <c r="BS13" s="127"/>
      <c r="BT13" s="127"/>
      <c r="BU13" s="127"/>
      <c r="BV13" s="127"/>
      <c r="BW13" s="128"/>
      <c r="BX13" s="90"/>
      <c r="BY13" s="91"/>
      <c r="BZ13" s="91"/>
      <c r="CA13" s="91"/>
      <c r="CB13" s="91"/>
      <c r="CC13" s="92"/>
      <c r="CD13" s="90"/>
      <c r="CE13" s="91"/>
      <c r="CF13" s="91"/>
      <c r="CG13" s="91"/>
      <c r="CH13" s="91"/>
      <c r="CI13" s="92"/>
      <c r="CJ13" s="90"/>
      <c r="CK13" s="91"/>
      <c r="CL13" s="91"/>
      <c r="CM13" s="91"/>
      <c r="CN13" s="92"/>
      <c r="CO13" s="22"/>
      <c r="CP13" s="22"/>
      <c r="CQ13" s="17"/>
      <c r="CR13" s="22"/>
      <c r="CS13" s="93"/>
      <c r="CT13" s="94"/>
      <c r="CU13" s="94"/>
      <c r="CV13" s="94"/>
      <c r="CW13" s="94"/>
      <c r="CX13" s="95"/>
      <c r="CY13" s="2"/>
      <c r="CZ13" s="93"/>
      <c r="DA13" s="94"/>
      <c r="DB13" s="94"/>
      <c r="DC13" s="94"/>
      <c r="DD13" s="94"/>
      <c r="DE13" s="95"/>
      <c r="DF13" s="78"/>
      <c r="DG13" s="79"/>
      <c r="DH13" s="79"/>
      <c r="DI13" s="79"/>
      <c r="DJ13" s="79"/>
      <c r="DK13" s="80"/>
      <c r="DL13" s="78"/>
      <c r="DM13" s="79"/>
      <c r="DN13" s="79"/>
      <c r="DO13" s="79"/>
      <c r="DP13" s="80"/>
      <c r="DQ13" s="78"/>
      <c r="DR13" s="79"/>
      <c r="DS13" s="79"/>
      <c r="DT13" s="79"/>
      <c r="DU13" s="80"/>
      <c r="DV13" s="22"/>
      <c r="DW13" s="20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</row>
    <row r="14" spans="1:226" ht="30.75" customHeight="1" hidden="1" outlineLevel="1">
      <c r="A14" s="78"/>
      <c r="B14" s="79"/>
      <c r="C14" s="79"/>
      <c r="D14" s="79"/>
      <c r="E14" s="79"/>
      <c r="F14" s="80"/>
      <c r="G14" s="102"/>
      <c r="H14" s="103"/>
      <c r="I14" s="103"/>
      <c r="J14" s="103"/>
      <c r="K14" s="103"/>
      <c r="L14" s="104"/>
      <c r="M14" s="102"/>
      <c r="N14" s="103"/>
      <c r="O14" s="103"/>
      <c r="P14" s="103"/>
      <c r="Q14" s="103"/>
      <c r="R14" s="104"/>
      <c r="S14" s="123"/>
      <c r="T14" s="124"/>
      <c r="U14" s="124"/>
      <c r="V14" s="124"/>
      <c r="W14" s="124"/>
      <c r="X14" s="124"/>
      <c r="Y14" s="124"/>
      <c r="Z14" s="125"/>
      <c r="AA14" s="102"/>
      <c r="AB14" s="103"/>
      <c r="AC14" s="103"/>
      <c r="AD14" s="103"/>
      <c r="AE14" s="103"/>
      <c r="AF14" s="104"/>
      <c r="AG14" s="111"/>
      <c r="AH14" s="112"/>
      <c r="AI14" s="112"/>
      <c r="AJ14" s="112"/>
      <c r="AK14" s="112"/>
      <c r="AL14" s="113"/>
      <c r="AM14" s="114"/>
      <c r="AN14" s="115"/>
      <c r="AO14" s="115"/>
      <c r="AP14" s="115"/>
      <c r="AQ14" s="115"/>
      <c r="AR14" s="116"/>
      <c r="AS14" s="4"/>
      <c r="AT14" s="33">
        <f>AM14-AG14</f>
        <v>0</v>
      </c>
      <c r="AU14" s="3"/>
      <c r="AV14" s="3"/>
      <c r="AW14" s="120"/>
      <c r="AX14" s="121"/>
      <c r="AY14" s="121"/>
      <c r="AZ14" s="121"/>
      <c r="BA14" s="121"/>
      <c r="BB14" s="121"/>
      <c r="BC14" s="122"/>
      <c r="BD14" s="99"/>
      <c r="BE14" s="100"/>
      <c r="BF14" s="100"/>
      <c r="BG14" s="100"/>
      <c r="BH14" s="100"/>
      <c r="BI14" s="100"/>
      <c r="BJ14" s="101"/>
      <c r="BK14" s="99"/>
      <c r="BL14" s="100"/>
      <c r="BM14" s="100"/>
      <c r="BN14" s="100"/>
      <c r="BO14" s="100"/>
      <c r="BP14" s="100"/>
      <c r="BQ14" s="101"/>
      <c r="BR14" s="117">
        <f>BX14+CD14+CJ14</f>
        <v>0</v>
      </c>
      <c r="BS14" s="118"/>
      <c r="BT14" s="118"/>
      <c r="BU14" s="118"/>
      <c r="BV14" s="118"/>
      <c r="BW14" s="119"/>
      <c r="BX14" s="90"/>
      <c r="BY14" s="91"/>
      <c r="BZ14" s="91"/>
      <c r="CA14" s="91"/>
      <c r="CB14" s="91"/>
      <c r="CC14" s="92"/>
      <c r="CD14" s="90"/>
      <c r="CE14" s="91"/>
      <c r="CF14" s="91"/>
      <c r="CG14" s="91"/>
      <c r="CH14" s="91"/>
      <c r="CI14" s="92"/>
      <c r="CJ14" s="90"/>
      <c r="CK14" s="91"/>
      <c r="CL14" s="91"/>
      <c r="CM14" s="91"/>
      <c r="CN14" s="92"/>
      <c r="CO14" s="22"/>
      <c r="CP14" s="22"/>
      <c r="CQ14" s="17"/>
      <c r="CR14" s="22"/>
      <c r="CS14" s="93"/>
      <c r="CT14" s="94"/>
      <c r="CU14" s="94"/>
      <c r="CV14" s="94"/>
      <c r="CW14" s="94"/>
      <c r="CX14" s="95"/>
      <c r="CY14" s="2"/>
      <c r="CZ14" s="93"/>
      <c r="DA14" s="94"/>
      <c r="DB14" s="94"/>
      <c r="DC14" s="94"/>
      <c r="DD14" s="94"/>
      <c r="DE14" s="95"/>
      <c r="DF14" s="78"/>
      <c r="DG14" s="79"/>
      <c r="DH14" s="79"/>
      <c r="DI14" s="79"/>
      <c r="DJ14" s="79"/>
      <c r="DK14" s="80"/>
      <c r="DL14" s="78"/>
      <c r="DM14" s="79"/>
      <c r="DN14" s="79"/>
      <c r="DO14" s="79"/>
      <c r="DP14" s="80"/>
      <c r="DQ14" s="78"/>
      <c r="DR14" s="79"/>
      <c r="DS14" s="79"/>
      <c r="DT14" s="79"/>
      <c r="DU14" s="80"/>
      <c r="DV14" s="22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</row>
    <row r="15" spans="1:226" ht="15" customHeight="1" hidden="1" outlineLevel="1">
      <c r="A15" s="78"/>
      <c r="B15" s="79"/>
      <c r="C15" s="79"/>
      <c r="D15" s="79"/>
      <c r="E15" s="79"/>
      <c r="F15" s="80"/>
      <c r="G15" s="102"/>
      <c r="H15" s="103"/>
      <c r="I15" s="103"/>
      <c r="J15" s="103"/>
      <c r="K15" s="103"/>
      <c r="L15" s="104"/>
      <c r="M15" s="102"/>
      <c r="N15" s="103"/>
      <c r="O15" s="103"/>
      <c r="P15" s="103"/>
      <c r="Q15" s="103"/>
      <c r="R15" s="104"/>
      <c r="S15" s="102"/>
      <c r="T15" s="103"/>
      <c r="U15" s="103"/>
      <c r="V15" s="103"/>
      <c r="W15" s="103"/>
      <c r="X15" s="103"/>
      <c r="Y15" s="103"/>
      <c r="Z15" s="104"/>
      <c r="AA15" s="102"/>
      <c r="AB15" s="103"/>
      <c r="AC15" s="103"/>
      <c r="AD15" s="103"/>
      <c r="AE15" s="103"/>
      <c r="AF15" s="104"/>
      <c r="AG15" s="111"/>
      <c r="AH15" s="112"/>
      <c r="AI15" s="112"/>
      <c r="AJ15" s="112"/>
      <c r="AK15" s="112"/>
      <c r="AL15" s="113"/>
      <c r="AM15" s="114"/>
      <c r="AN15" s="115"/>
      <c r="AO15" s="115"/>
      <c r="AP15" s="115"/>
      <c r="AQ15" s="115"/>
      <c r="AR15" s="116"/>
      <c r="AS15" s="4"/>
      <c r="AT15" s="33">
        <f>AM15-AG15</f>
        <v>0</v>
      </c>
      <c r="AU15" s="3"/>
      <c r="AV15" s="3"/>
      <c r="AW15" s="120"/>
      <c r="AX15" s="121"/>
      <c r="AY15" s="121"/>
      <c r="AZ15" s="121"/>
      <c r="BA15" s="121"/>
      <c r="BB15" s="121"/>
      <c r="BC15" s="122"/>
      <c r="BD15" s="99"/>
      <c r="BE15" s="100"/>
      <c r="BF15" s="100"/>
      <c r="BG15" s="100"/>
      <c r="BH15" s="100"/>
      <c r="BI15" s="100"/>
      <c r="BJ15" s="101"/>
      <c r="BK15" s="99"/>
      <c r="BL15" s="100"/>
      <c r="BM15" s="100"/>
      <c r="BN15" s="100"/>
      <c r="BO15" s="100"/>
      <c r="BP15" s="100"/>
      <c r="BQ15" s="101"/>
      <c r="BR15" s="117">
        <f aca="true" t="shared" si="0" ref="BR15:BR42">BX15+CD15+CJ15</f>
        <v>0</v>
      </c>
      <c r="BS15" s="118"/>
      <c r="BT15" s="118"/>
      <c r="BU15" s="118"/>
      <c r="BV15" s="118"/>
      <c r="BW15" s="119"/>
      <c r="BX15" s="90"/>
      <c r="BY15" s="91"/>
      <c r="BZ15" s="91"/>
      <c r="CA15" s="91"/>
      <c r="CB15" s="91"/>
      <c r="CC15" s="92"/>
      <c r="CD15" s="90"/>
      <c r="CE15" s="91"/>
      <c r="CF15" s="91"/>
      <c r="CG15" s="91"/>
      <c r="CH15" s="91"/>
      <c r="CI15" s="92"/>
      <c r="CJ15" s="90"/>
      <c r="CK15" s="91"/>
      <c r="CL15" s="91"/>
      <c r="CM15" s="91"/>
      <c r="CN15" s="92"/>
      <c r="CO15" s="22"/>
      <c r="CP15" s="22"/>
      <c r="CQ15" s="17"/>
      <c r="CR15" s="22"/>
      <c r="CS15" s="93"/>
      <c r="CT15" s="94"/>
      <c r="CU15" s="94"/>
      <c r="CV15" s="94"/>
      <c r="CW15" s="94"/>
      <c r="CX15" s="95"/>
      <c r="CY15" s="2"/>
      <c r="CZ15" s="93"/>
      <c r="DA15" s="94"/>
      <c r="DB15" s="94"/>
      <c r="DC15" s="94"/>
      <c r="DD15" s="94"/>
      <c r="DE15" s="95"/>
      <c r="DF15" s="78"/>
      <c r="DG15" s="79"/>
      <c r="DH15" s="79"/>
      <c r="DI15" s="79"/>
      <c r="DJ15" s="79"/>
      <c r="DK15" s="80"/>
      <c r="DL15" s="78"/>
      <c r="DM15" s="79"/>
      <c r="DN15" s="79"/>
      <c r="DO15" s="79"/>
      <c r="DP15" s="80"/>
      <c r="DQ15" s="78"/>
      <c r="DR15" s="79"/>
      <c r="DS15" s="79"/>
      <c r="DT15" s="79"/>
      <c r="DU15" s="80"/>
      <c r="DV15" s="22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L15" s="13"/>
      <c r="HM15" s="13"/>
      <c r="HN15" s="13"/>
      <c r="HO15" s="13"/>
      <c r="HP15" s="13"/>
      <c r="HQ15" s="13"/>
      <c r="HR15" s="13"/>
    </row>
    <row r="16" spans="1:226" ht="15" customHeight="1" hidden="1" outlineLevel="1">
      <c r="A16" s="78"/>
      <c r="B16" s="79"/>
      <c r="C16" s="79"/>
      <c r="D16" s="79"/>
      <c r="E16" s="79"/>
      <c r="F16" s="80"/>
      <c r="G16" s="102"/>
      <c r="H16" s="103"/>
      <c r="I16" s="103"/>
      <c r="J16" s="103"/>
      <c r="K16" s="103"/>
      <c r="L16" s="104"/>
      <c r="M16" s="102"/>
      <c r="N16" s="103"/>
      <c r="O16" s="103"/>
      <c r="P16" s="103"/>
      <c r="Q16" s="103"/>
      <c r="R16" s="104"/>
      <c r="S16" s="102"/>
      <c r="T16" s="103"/>
      <c r="U16" s="103"/>
      <c r="V16" s="103"/>
      <c r="W16" s="103"/>
      <c r="X16" s="103"/>
      <c r="Y16" s="103"/>
      <c r="Z16" s="104"/>
      <c r="AA16" s="102"/>
      <c r="AB16" s="103"/>
      <c r="AC16" s="103"/>
      <c r="AD16" s="103"/>
      <c r="AE16" s="103"/>
      <c r="AF16" s="104"/>
      <c r="AG16" s="111"/>
      <c r="AH16" s="112"/>
      <c r="AI16" s="112"/>
      <c r="AJ16" s="112"/>
      <c r="AK16" s="112"/>
      <c r="AL16" s="113"/>
      <c r="AM16" s="114"/>
      <c r="AN16" s="115"/>
      <c r="AO16" s="115"/>
      <c r="AP16" s="115"/>
      <c r="AQ16" s="115"/>
      <c r="AR16" s="116"/>
      <c r="AS16" s="4"/>
      <c r="AT16" s="33">
        <f>AM16-AG16</f>
        <v>0</v>
      </c>
      <c r="AU16" s="3"/>
      <c r="AV16" s="3"/>
      <c r="AW16" s="120"/>
      <c r="AX16" s="121"/>
      <c r="AY16" s="121"/>
      <c r="AZ16" s="121"/>
      <c r="BA16" s="121"/>
      <c r="BB16" s="121"/>
      <c r="BC16" s="122"/>
      <c r="BD16" s="99"/>
      <c r="BE16" s="100"/>
      <c r="BF16" s="100"/>
      <c r="BG16" s="100"/>
      <c r="BH16" s="100"/>
      <c r="BI16" s="100"/>
      <c r="BJ16" s="101"/>
      <c r="BK16" s="99"/>
      <c r="BL16" s="100"/>
      <c r="BM16" s="100"/>
      <c r="BN16" s="100"/>
      <c r="BO16" s="100"/>
      <c r="BP16" s="100"/>
      <c r="BQ16" s="101"/>
      <c r="BR16" s="117">
        <f t="shared" si="0"/>
        <v>0</v>
      </c>
      <c r="BS16" s="118"/>
      <c r="BT16" s="118"/>
      <c r="BU16" s="118"/>
      <c r="BV16" s="118"/>
      <c r="BW16" s="119"/>
      <c r="BX16" s="90"/>
      <c r="BY16" s="91"/>
      <c r="BZ16" s="91"/>
      <c r="CA16" s="91"/>
      <c r="CB16" s="91"/>
      <c r="CC16" s="92"/>
      <c r="CD16" s="90"/>
      <c r="CE16" s="91"/>
      <c r="CF16" s="91"/>
      <c r="CG16" s="91"/>
      <c r="CH16" s="91"/>
      <c r="CI16" s="92"/>
      <c r="CJ16" s="90"/>
      <c r="CK16" s="91"/>
      <c r="CL16" s="91"/>
      <c r="CM16" s="91"/>
      <c r="CN16" s="92"/>
      <c r="CO16" s="22"/>
      <c r="CP16" s="22"/>
      <c r="CQ16" s="17"/>
      <c r="CR16" s="22"/>
      <c r="CS16" s="93"/>
      <c r="CT16" s="94"/>
      <c r="CU16" s="94"/>
      <c r="CV16" s="94"/>
      <c r="CW16" s="94"/>
      <c r="CX16" s="95"/>
      <c r="CY16" s="2"/>
      <c r="CZ16" s="93"/>
      <c r="DA16" s="94"/>
      <c r="DB16" s="94"/>
      <c r="DC16" s="94"/>
      <c r="DD16" s="94"/>
      <c r="DE16" s="95"/>
      <c r="DF16" s="78"/>
      <c r="DG16" s="79"/>
      <c r="DH16" s="79"/>
      <c r="DI16" s="79"/>
      <c r="DJ16" s="79"/>
      <c r="DK16" s="80"/>
      <c r="DL16" s="78"/>
      <c r="DM16" s="79"/>
      <c r="DN16" s="79"/>
      <c r="DO16" s="79"/>
      <c r="DP16" s="80"/>
      <c r="DQ16" s="78"/>
      <c r="DR16" s="79"/>
      <c r="DS16" s="79"/>
      <c r="DT16" s="79"/>
      <c r="DU16" s="80"/>
      <c r="DV16" s="22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3"/>
      <c r="HL16" s="13"/>
      <c r="HM16" s="13"/>
      <c r="HN16" s="13"/>
      <c r="HO16" s="13"/>
      <c r="HP16" s="13"/>
      <c r="HQ16" s="13"/>
      <c r="HR16" s="13"/>
    </row>
    <row r="17" spans="1:226" ht="15" customHeight="1" hidden="1" outlineLevel="1">
      <c r="A17" s="78"/>
      <c r="B17" s="79"/>
      <c r="C17" s="79"/>
      <c r="D17" s="79"/>
      <c r="E17" s="79"/>
      <c r="F17" s="80"/>
      <c r="G17" s="102"/>
      <c r="H17" s="103"/>
      <c r="I17" s="103"/>
      <c r="J17" s="103"/>
      <c r="K17" s="103"/>
      <c r="L17" s="104"/>
      <c r="M17" s="105"/>
      <c r="N17" s="106"/>
      <c r="O17" s="106"/>
      <c r="P17" s="106"/>
      <c r="Q17" s="106"/>
      <c r="R17" s="107"/>
      <c r="S17" s="102"/>
      <c r="T17" s="103"/>
      <c r="U17" s="103"/>
      <c r="V17" s="103"/>
      <c r="W17" s="103"/>
      <c r="X17" s="103"/>
      <c r="Y17" s="103"/>
      <c r="Z17" s="104"/>
      <c r="AA17" s="102"/>
      <c r="AB17" s="103"/>
      <c r="AC17" s="103"/>
      <c r="AD17" s="103"/>
      <c r="AE17" s="103"/>
      <c r="AF17" s="104"/>
      <c r="AG17" s="111"/>
      <c r="AH17" s="112"/>
      <c r="AI17" s="112"/>
      <c r="AJ17" s="112"/>
      <c r="AK17" s="112"/>
      <c r="AL17" s="113"/>
      <c r="AM17" s="114"/>
      <c r="AN17" s="115"/>
      <c r="AO17" s="115"/>
      <c r="AP17" s="115"/>
      <c r="AQ17" s="115"/>
      <c r="AR17" s="116"/>
      <c r="AS17" s="4"/>
      <c r="AT17" s="33">
        <f>AM17-AG17</f>
        <v>0</v>
      </c>
      <c r="AU17" s="3"/>
      <c r="AV17" s="3"/>
      <c r="AW17" s="120"/>
      <c r="AX17" s="121"/>
      <c r="AY17" s="121"/>
      <c r="AZ17" s="121"/>
      <c r="BA17" s="121"/>
      <c r="BB17" s="121"/>
      <c r="BC17" s="122"/>
      <c r="BD17" s="99"/>
      <c r="BE17" s="100"/>
      <c r="BF17" s="100"/>
      <c r="BG17" s="100"/>
      <c r="BH17" s="100"/>
      <c r="BI17" s="100"/>
      <c r="BJ17" s="101"/>
      <c r="BK17" s="99"/>
      <c r="BL17" s="100"/>
      <c r="BM17" s="100"/>
      <c r="BN17" s="100"/>
      <c r="BO17" s="100"/>
      <c r="BP17" s="100"/>
      <c r="BQ17" s="101"/>
      <c r="BR17" s="117">
        <f t="shared" si="0"/>
        <v>0</v>
      </c>
      <c r="BS17" s="118"/>
      <c r="BT17" s="118"/>
      <c r="BU17" s="118"/>
      <c r="BV17" s="118"/>
      <c r="BW17" s="119"/>
      <c r="BX17" s="90"/>
      <c r="BY17" s="91"/>
      <c r="BZ17" s="91"/>
      <c r="CA17" s="91"/>
      <c r="CB17" s="91"/>
      <c r="CC17" s="92"/>
      <c r="CD17" s="90"/>
      <c r="CE17" s="91"/>
      <c r="CF17" s="91"/>
      <c r="CG17" s="91"/>
      <c r="CH17" s="91"/>
      <c r="CI17" s="92"/>
      <c r="CJ17" s="90"/>
      <c r="CK17" s="91"/>
      <c r="CL17" s="91"/>
      <c r="CM17" s="91"/>
      <c r="CN17" s="92"/>
      <c r="CO17" s="22"/>
      <c r="CP17" s="22"/>
      <c r="CQ17" s="17"/>
      <c r="CR17" s="22"/>
      <c r="CS17" s="93"/>
      <c r="CT17" s="94"/>
      <c r="CU17" s="94"/>
      <c r="CV17" s="94"/>
      <c r="CW17" s="94"/>
      <c r="CX17" s="95"/>
      <c r="CY17" s="2"/>
      <c r="CZ17" s="93"/>
      <c r="DA17" s="94"/>
      <c r="DB17" s="94"/>
      <c r="DC17" s="94"/>
      <c r="DD17" s="94"/>
      <c r="DE17" s="95"/>
      <c r="DF17" s="78"/>
      <c r="DG17" s="79"/>
      <c r="DH17" s="79"/>
      <c r="DI17" s="79"/>
      <c r="DJ17" s="79"/>
      <c r="DK17" s="80"/>
      <c r="DL17" s="78"/>
      <c r="DM17" s="79"/>
      <c r="DN17" s="79"/>
      <c r="DO17" s="79"/>
      <c r="DP17" s="80"/>
      <c r="DQ17" s="78"/>
      <c r="DR17" s="79"/>
      <c r="DS17" s="79"/>
      <c r="DT17" s="79"/>
      <c r="DU17" s="80"/>
      <c r="DV17" s="22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  <c r="HH17" s="13"/>
      <c r="HI17" s="13"/>
      <c r="HJ17" s="13"/>
      <c r="HK17" s="13"/>
      <c r="HL17" s="13"/>
      <c r="HM17" s="13"/>
      <c r="HN17" s="13"/>
      <c r="HO17" s="13"/>
      <c r="HP17" s="13"/>
      <c r="HQ17" s="13"/>
      <c r="HR17" s="13"/>
    </row>
    <row r="18" spans="1:226" ht="15" customHeight="1" hidden="1" outlineLevel="1">
      <c r="A18" s="78"/>
      <c r="B18" s="79"/>
      <c r="C18" s="79"/>
      <c r="D18" s="79"/>
      <c r="E18" s="79"/>
      <c r="F18" s="80"/>
      <c r="G18" s="102"/>
      <c r="H18" s="103"/>
      <c r="I18" s="103"/>
      <c r="J18" s="103"/>
      <c r="K18" s="103"/>
      <c r="L18" s="104"/>
      <c r="M18" s="105"/>
      <c r="N18" s="106"/>
      <c r="O18" s="106"/>
      <c r="P18" s="106"/>
      <c r="Q18" s="106"/>
      <c r="R18" s="107"/>
      <c r="S18" s="102"/>
      <c r="T18" s="103"/>
      <c r="U18" s="103"/>
      <c r="V18" s="103"/>
      <c r="W18" s="103"/>
      <c r="X18" s="103"/>
      <c r="Y18" s="103"/>
      <c r="Z18" s="104"/>
      <c r="AA18" s="102"/>
      <c r="AB18" s="103"/>
      <c r="AC18" s="103"/>
      <c r="AD18" s="103"/>
      <c r="AE18" s="103"/>
      <c r="AF18" s="104"/>
      <c r="AG18" s="111"/>
      <c r="AH18" s="112"/>
      <c r="AI18" s="112"/>
      <c r="AJ18" s="112"/>
      <c r="AK18" s="112"/>
      <c r="AL18" s="113"/>
      <c r="AM18" s="114"/>
      <c r="AN18" s="115"/>
      <c r="AO18" s="115"/>
      <c r="AP18" s="115"/>
      <c r="AQ18" s="115"/>
      <c r="AR18" s="116"/>
      <c r="AS18" s="4"/>
      <c r="AT18" s="33"/>
      <c r="AU18" s="3"/>
      <c r="AV18" s="3"/>
      <c r="AW18" s="99"/>
      <c r="AX18" s="100"/>
      <c r="AY18" s="100"/>
      <c r="AZ18" s="100"/>
      <c r="BA18" s="100"/>
      <c r="BB18" s="100"/>
      <c r="BC18" s="101"/>
      <c r="BD18" s="99"/>
      <c r="BE18" s="100"/>
      <c r="BF18" s="100"/>
      <c r="BG18" s="100"/>
      <c r="BH18" s="100"/>
      <c r="BI18" s="100"/>
      <c r="BJ18" s="101"/>
      <c r="BK18" s="99"/>
      <c r="BL18" s="100"/>
      <c r="BM18" s="100"/>
      <c r="BN18" s="100"/>
      <c r="BO18" s="100"/>
      <c r="BP18" s="100"/>
      <c r="BQ18" s="101"/>
      <c r="BR18" s="93">
        <f t="shared" si="0"/>
        <v>0</v>
      </c>
      <c r="BS18" s="94"/>
      <c r="BT18" s="94"/>
      <c r="BU18" s="94"/>
      <c r="BV18" s="94"/>
      <c r="BW18" s="95"/>
      <c r="BX18" s="87"/>
      <c r="BY18" s="88"/>
      <c r="BZ18" s="88"/>
      <c r="CA18" s="88"/>
      <c r="CB18" s="88"/>
      <c r="CC18" s="89"/>
      <c r="CD18" s="87"/>
      <c r="CE18" s="88"/>
      <c r="CF18" s="88"/>
      <c r="CG18" s="88"/>
      <c r="CH18" s="88"/>
      <c r="CI18" s="89"/>
      <c r="CJ18" s="90">
        <f aca="true" t="shared" si="1" ref="CJ18:CJ42">CR18</f>
        <v>0</v>
      </c>
      <c r="CK18" s="91"/>
      <c r="CL18" s="91"/>
      <c r="CM18" s="91"/>
      <c r="CN18" s="92"/>
      <c r="CO18" s="1"/>
      <c r="CP18" s="1"/>
      <c r="CQ18" s="12"/>
      <c r="CR18" s="1"/>
      <c r="CS18" s="93"/>
      <c r="CT18" s="94"/>
      <c r="CU18" s="94"/>
      <c r="CV18" s="94"/>
      <c r="CW18" s="94"/>
      <c r="CX18" s="95"/>
      <c r="CY18" s="2"/>
      <c r="CZ18" s="93"/>
      <c r="DA18" s="94"/>
      <c r="DB18" s="94"/>
      <c r="DC18" s="94"/>
      <c r="DD18" s="94"/>
      <c r="DE18" s="95"/>
      <c r="DF18" s="78"/>
      <c r="DG18" s="79"/>
      <c r="DH18" s="79"/>
      <c r="DI18" s="79"/>
      <c r="DJ18" s="79"/>
      <c r="DK18" s="80"/>
      <c r="DL18" s="78"/>
      <c r="DM18" s="79"/>
      <c r="DN18" s="79"/>
      <c r="DO18" s="79"/>
      <c r="DP18" s="80"/>
      <c r="DQ18" s="78"/>
      <c r="DR18" s="79"/>
      <c r="DS18" s="79"/>
      <c r="DT18" s="79"/>
      <c r="DU18" s="80"/>
      <c r="DV18" s="22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3"/>
      <c r="GT18" s="13"/>
      <c r="GU18" s="13"/>
      <c r="GV18" s="13"/>
      <c r="GW18" s="13"/>
      <c r="GX18" s="13"/>
      <c r="GY18" s="13"/>
      <c r="GZ18" s="13"/>
      <c r="HA18" s="13"/>
      <c r="HB18" s="13"/>
      <c r="HC18" s="13"/>
      <c r="HD18" s="13"/>
      <c r="HE18" s="13"/>
      <c r="HF18" s="13"/>
      <c r="HG18" s="13"/>
      <c r="HH18" s="13"/>
      <c r="HI18" s="13"/>
      <c r="HJ18" s="13"/>
      <c r="HK18" s="13"/>
      <c r="HL18" s="13"/>
      <c r="HM18" s="13"/>
      <c r="HN18" s="13"/>
      <c r="HO18" s="13"/>
      <c r="HP18" s="13"/>
      <c r="HQ18" s="13"/>
      <c r="HR18" s="13"/>
    </row>
    <row r="19" spans="1:226" ht="15" customHeight="1" hidden="1" outlineLevel="1">
      <c r="A19" s="78"/>
      <c r="B19" s="79"/>
      <c r="C19" s="79"/>
      <c r="D19" s="79"/>
      <c r="E19" s="79"/>
      <c r="F19" s="80"/>
      <c r="G19" s="102"/>
      <c r="H19" s="103"/>
      <c r="I19" s="103"/>
      <c r="J19" s="103"/>
      <c r="K19" s="103"/>
      <c r="L19" s="104"/>
      <c r="M19" s="105"/>
      <c r="N19" s="106"/>
      <c r="O19" s="106"/>
      <c r="P19" s="106"/>
      <c r="Q19" s="106"/>
      <c r="R19" s="107"/>
      <c r="S19" s="102"/>
      <c r="T19" s="103"/>
      <c r="U19" s="103"/>
      <c r="V19" s="103"/>
      <c r="W19" s="103"/>
      <c r="X19" s="103"/>
      <c r="Y19" s="103"/>
      <c r="Z19" s="104"/>
      <c r="AA19" s="102"/>
      <c r="AB19" s="103"/>
      <c r="AC19" s="103"/>
      <c r="AD19" s="103"/>
      <c r="AE19" s="103"/>
      <c r="AF19" s="104"/>
      <c r="AG19" s="111"/>
      <c r="AH19" s="112"/>
      <c r="AI19" s="112"/>
      <c r="AJ19" s="112"/>
      <c r="AK19" s="112"/>
      <c r="AL19" s="113"/>
      <c r="AM19" s="114"/>
      <c r="AN19" s="115"/>
      <c r="AO19" s="115"/>
      <c r="AP19" s="115"/>
      <c r="AQ19" s="115"/>
      <c r="AR19" s="116"/>
      <c r="AS19" s="4"/>
      <c r="AT19" s="33"/>
      <c r="AU19" s="3"/>
      <c r="AV19" s="3"/>
      <c r="AW19" s="99"/>
      <c r="AX19" s="100"/>
      <c r="AY19" s="100"/>
      <c r="AZ19" s="100"/>
      <c r="BA19" s="100"/>
      <c r="BB19" s="100"/>
      <c r="BC19" s="101"/>
      <c r="BD19" s="99"/>
      <c r="BE19" s="100"/>
      <c r="BF19" s="100"/>
      <c r="BG19" s="100"/>
      <c r="BH19" s="100"/>
      <c r="BI19" s="100"/>
      <c r="BJ19" s="101"/>
      <c r="BK19" s="99"/>
      <c r="BL19" s="100"/>
      <c r="BM19" s="100"/>
      <c r="BN19" s="100"/>
      <c r="BO19" s="100"/>
      <c r="BP19" s="100"/>
      <c r="BQ19" s="101"/>
      <c r="BR19" s="93">
        <f t="shared" si="0"/>
        <v>0</v>
      </c>
      <c r="BS19" s="94"/>
      <c r="BT19" s="94"/>
      <c r="BU19" s="94"/>
      <c r="BV19" s="94"/>
      <c r="BW19" s="95"/>
      <c r="BX19" s="87"/>
      <c r="BY19" s="88"/>
      <c r="BZ19" s="88"/>
      <c r="CA19" s="88"/>
      <c r="CB19" s="88"/>
      <c r="CC19" s="89"/>
      <c r="CD19" s="87"/>
      <c r="CE19" s="88"/>
      <c r="CF19" s="88"/>
      <c r="CG19" s="88"/>
      <c r="CH19" s="88"/>
      <c r="CI19" s="89"/>
      <c r="CJ19" s="90">
        <f t="shared" si="1"/>
        <v>0</v>
      </c>
      <c r="CK19" s="91"/>
      <c r="CL19" s="91"/>
      <c r="CM19" s="91"/>
      <c r="CN19" s="92"/>
      <c r="CO19" s="1"/>
      <c r="CP19" s="1"/>
      <c r="CQ19" s="12"/>
      <c r="CR19" s="1"/>
      <c r="CS19" s="93"/>
      <c r="CT19" s="94"/>
      <c r="CU19" s="94"/>
      <c r="CV19" s="94"/>
      <c r="CW19" s="94"/>
      <c r="CX19" s="95"/>
      <c r="CY19" s="2"/>
      <c r="CZ19" s="93"/>
      <c r="DA19" s="94"/>
      <c r="DB19" s="94"/>
      <c r="DC19" s="94"/>
      <c r="DD19" s="94"/>
      <c r="DE19" s="95"/>
      <c r="DF19" s="78"/>
      <c r="DG19" s="79"/>
      <c r="DH19" s="79"/>
      <c r="DI19" s="79"/>
      <c r="DJ19" s="79"/>
      <c r="DK19" s="80"/>
      <c r="DL19" s="78"/>
      <c r="DM19" s="79"/>
      <c r="DN19" s="79"/>
      <c r="DO19" s="79"/>
      <c r="DP19" s="80"/>
      <c r="DQ19" s="78"/>
      <c r="DR19" s="79"/>
      <c r="DS19" s="79"/>
      <c r="DT19" s="79"/>
      <c r="DU19" s="80"/>
      <c r="DV19" s="22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  <c r="HH19" s="13"/>
      <c r="HI19" s="13"/>
      <c r="HJ19" s="13"/>
      <c r="HK19" s="13"/>
      <c r="HL19" s="13"/>
      <c r="HM19" s="13"/>
      <c r="HN19" s="13"/>
      <c r="HO19" s="13"/>
      <c r="HP19" s="13"/>
      <c r="HQ19" s="13"/>
      <c r="HR19" s="13"/>
    </row>
    <row r="20" spans="1:226" ht="15" customHeight="1" hidden="1" outlineLevel="1">
      <c r="A20" s="78"/>
      <c r="B20" s="79"/>
      <c r="C20" s="79"/>
      <c r="D20" s="79"/>
      <c r="E20" s="79"/>
      <c r="F20" s="80"/>
      <c r="G20" s="102"/>
      <c r="H20" s="103"/>
      <c r="I20" s="103"/>
      <c r="J20" s="103"/>
      <c r="K20" s="103"/>
      <c r="L20" s="104"/>
      <c r="M20" s="105"/>
      <c r="N20" s="106"/>
      <c r="O20" s="106"/>
      <c r="P20" s="106"/>
      <c r="Q20" s="106"/>
      <c r="R20" s="107"/>
      <c r="S20" s="102"/>
      <c r="T20" s="103"/>
      <c r="U20" s="103"/>
      <c r="V20" s="103"/>
      <c r="W20" s="103"/>
      <c r="X20" s="103"/>
      <c r="Y20" s="103"/>
      <c r="Z20" s="104"/>
      <c r="AA20" s="102"/>
      <c r="AB20" s="103"/>
      <c r="AC20" s="103"/>
      <c r="AD20" s="103"/>
      <c r="AE20" s="103"/>
      <c r="AF20" s="104"/>
      <c r="AG20" s="111"/>
      <c r="AH20" s="112"/>
      <c r="AI20" s="112"/>
      <c r="AJ20" s="112"/>
      <c r="AK20" s="112"/>
      <c r="AL20" s="113"/>
      <c r="AM20" s="114"/>
      <c r="AN20" s="115"/>
      <c r="AO20" s="115"/>
      <c r="AP20" s="115"/>
      <c r="AQ20" s="115"/>
      <c r="AR20" s="116"/>
      <c r="AS20" s="4"/>
      <c r="AT20" s="33"/>
      <c r="AU20" s="3"/>
      <c r="AV20" s="3"/>
      <c r="AW20" s="99"/>
      <c r="AX20" s="100"/>
      <c r="AY20" s="100"/>
      <c r="AZ20" s="100"/>
      <c r="BA20" s="100"/>
      <c r="BB20" s="100"/>
      <c r="BC20" s="101"/>
      <c r="BD20" s="99"/>
      <c r="BE20" s="100"/>
      <c r="BF20" s="100"/>
      <c r="BG20" s="100"/>
      <c r="BH20" s="100"/>
      <c r="BI20" s="100"/>
      <c r="BJ20" s="101"/>
      <c r="BK20" s="99"/>
      <c r="BL20" s="100"/>
      <c r="BM20" s="100"/>
      <c r="BN20" s="100"/>
      <c r="BO20" s="100"/>
      <c r="BP20" s="100"/>
      <c r="BQ20" s="101"/>
      <c r="BR20" s="93">
        <f t="shared" si="0"/>
        <v>0</v>
      </c>
      <c r="BS20" s="94"/>
      <c r="BT20" s="94"/>
      <c r="BU20" s="94"/>
      <c r="BV20" s="94"/>
      <c r="BW20" s="95"/>
      <c r="BX20" s="87"/>
      <c r="BY20" s="88"/>
      <c r="BZ20" s="88"/>
      <c r="CA20" s="88"/>
      <c r="CB20" s="88"/>
      <c r="CC20" s="89"/>
      <c r="CD20" s="87"/>
      <c r="CE20" s="88"/>
      <c r="CF20" s="88"/>
      <c r="CG20" s="88"/>
      <c r="CH20" s="88"/>
      <c r="CI20" s="89"/>
      <c r="CJ20" s="90">
        <f t="shared" si="1"/>
        <v>0</v>
      </c>
      <c r="CK20" s="91"/>
      <c r="CL20" s="91"/>
      <c r="CM20" s="91"/>
      <c r="CN20" s="92"/>
      <c r="CO20" s="1"/>
      <c r="CP20" s="1"/>
      <c r="CQ20" s="12"/>
      <c r="CR20" s="1"/>
      <c r="CS20" s="93"/>
      <c r="CT20" s="94"/>
      <c r="CU20" s="94"/>
      <c r="CV20" s="94"/>
      <c r="CW20" s="94"/>
      <c r="CX20" s="95"/>
      <c r="CY20" s="2"/>
      <c r="CZ20" s="93"/>
      <c r="DA20" s="94"/>
      <c r="DB20" s="94"/>
      <c r="DC20" s="94"/>
      <c r="DD20" s="94"/>
      <c r="DE20" s="95"/>
      <c r="DF20" s="78"/>
      <c r="DG20" s="79"/>
      <c r="DH20" s="79"/>
      <c r="DI20" s="79"/>
      <c r="DJ20" s="79"/>
      <c r="DK20" s="80"/>
      <c r="DL20" s="78"/>
      <c r="DM20" s="79"/>
      <c r="DN20" s="79"/>
      <c r="DO20" s="79"/>
      <c r="DP20" s="80"/>
      <c r="DQ20" s="78"/>
      <c r="DR20" s="79"/>
      <c r="DS20" s="79"/>
      <c r="DT20" s="79"/>
      <c r="DU20" s="80"/>
      <c r="DV20" s="1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13"/>
      <c r="GZ20" s="13"/>
      <c r="HA20" s="13"/>
      <c r="HB20" s="13"/>
      <c r="HC20" s="13"/>
      <c r="HD20" s="13"/>
      <c r="HE20" s="13"/>
      <c r="HF20" s="13"/>
      <c r="HG20" s="13"/>
      <c r="HH20" s="13"/>
      <c r="HI20" s="13"/>
      <c r="HJ20" s="13"/>
      <c r="HK20" s="13"/>
      <c r="HL20" s="13"/>
      <c r="HM20" s="13"/>
      <c r="HN20" s="13"/>
      <c r="HO20" s="13"/>
      <c r="HP20" s="13"/>
      <c r="HQ20" s="13"/>
      <c r="HR20" s="13"/>
    </row>
    <row r="21" spans="1:226" ht="15" customHeight="1" hidden="1" outlineLevel="1">
      <c r="A21" s="78"/>
      <c r="B21" s="79"/>
      <c r="C21" s="79"/>
      <c r="D21" s="79"/>
      <c r="E21" s="79"/>
      <c r="F21" s="80"/>
      <c r="G21" s="102"/>
      <c r="H21" s="103"/>
      <c r="I21" s="103"/>
      <c r="J21" s="103"/>
      <c r="K21" s="103"/>
      <c r="L21" s="104"/>
      <c r="M21" s="105"/>
      <c r="N21" s="106"/>
      <c r="O21" s="106"/>
      <c r="P21" s="106"/>
      <c r="Q21" s="106"/>
      <c r="R21" s="107"/>
      <c r="S21" s="102"/>
      <c r="T21" s="103"/>
      <c r="U21" s="103"/>
      <c r="V21" s="103"/>
      <c r="W21" s="103"/>
      <c r="X21" s="103"/>
      <c r="Y21" s="103"/>
      <c r="Z21" s="104"/>
      <c r="AA21" s="102"/>
      <c r="AB21" s="103"/>
      <c r="AC21" s="103"/>
      <c r="AD21" s="103"/>
      <c r="AE21" s="103"/>
      <c r="AF21" s="104"/>
      <c r="AG21" s="111"/>
      <c r="AH21" s="112"/>
      <c r="AI21" s="112"/>
      <c r="AJ21" s="112"/>
      <c r="AK21" s="112"/>
      <c r="AL21" s="113"/>
      <c r="AM21" s="114"/>
      <c r="AN21" s="115"/>
      <c r="AO21" s="115"/>
      <c r="AP21" s="115"/>
      <c r="AQ21" s="115"/>
      <c r="AR21" s="116"/>
      <c r="AS21" s="4"/>
      <c r="AT21" s="33"/>
      <c r="AU21" s="3"/>
      <c r="AV21" s="3"/>
      <c r="AW21" s="99"/>
      <c r="AX21" s="100"/>
      <c r="AY21" s="100"/>
      <c r="AZ21" s="100"/>
      <c r="BA21" s="100"/>
      <c r="BB21" s="100"/>
      <c r="BC21" s="101"/>
      <c r="BD21" s="99"/>
      <c r="BE21" s="100"/>
      <c r="BF21" s="100"/>
      <c r="BG21" s="100"/>
      <c r="BH21" s="100"/>
      <c r="BI21" s="100"/>
      <c r="BJ21" s="101"/>
      <c r="BK21" s="99"/>
      <c r="BL21" s="100"/>
      <c r="BM21" s="100"/>
      <c r="BN21" s="100"/>
      <c r="BO21" s="100"/>
      <c r="BP21" s="100"/>
      <c r="BQ21" s="101"/>
      <c r="BR21" s="93">
        <f t="shared" si="0"/>
        <v>0</v>
      </c>
      <c r="BS21" s="94"/>
      <c r="BT21" s="94"/>
      <c r="BU21" s="94"/>
      <c r="BV21" s="94"/>
      <c r="BW21" s="95"/>
      <c r="BX21" s="87"/>
      <c r="BY21" s="88"/>
      <c r="BZ21" s="88"/>
      <c r="CA21" s="88"/>
      <c r="CB21" s="88"/>
      <c r="CC21" s="89"/>
      <c r="CD21" s="87"/>
      <c r="CE21" s="88"/>
      <c r="CF21" s="88"/>
      <c r="CG21" s="88"/>
      <c r="CH21" s="88"/>
      <c r="CI21" s="89"/>
      <c r="CJ21" s="90">
        <f t="shared" si="1"/>
        <v>0</v>
      </c>
      <c r="CK21" s="91"/>
      <c r="CL21" s="91"/>
      <c r="CM21" s="91"/>
      <c r="CN21" s="92"/>
      <c r="CO21" s="1"/>
      <c r="CP21" s="1"/>
      <c r="CQ21" s="12"/>
      <c r="CR21" s="1"/>
      <c r="CS21" s="93"/>
      <c r="CT21" s="94"/>
      <c r="CU21" s="94"/>
      <c r="CV21" s="94"/>
      <c r="CW21" s="94"/>
      <c r="CX21" s="95"/>
      <c r="CY21" s="2"/>
      <c r="CZ21" s="93"/>
      <c r="DA21" s="94"/>
      <c r="DB21" s="94"/>
      <c r="DC21" s="94"/>
      <c r="DD21" s="94"/>
      <c r="DE21" s="95"/>
      <c r="DF21" s="78"/>
      <c r="DG21" s="79"/>
      <c r="DH21" s="79"/>
      <c r="DI21" s="79"/>
      <c r="DJ21" s="79"/>
      <c r="DK21" s="80"/>
      <c r="DL21" s="78"/>
      <c r="DM21" s="79"/>
      <c r="DN21" s="79"/>
      <c r="DO21" s="79"/>
      <c r="DP21" s="80"/>
      <c r="DQ21" s="78"/>
      <c r="DR21" s="79"/>
      <c r="DS21" s="79"/>
      <c r="DT21" s="79"/>
      <c r="DU21" s="80"/>
      <c r="DV21" s="1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3"/>
      <c r="HB21" s="13"/>
      <c r="HC21" s="13"/>
      <c r="HD21" s="13"/>
      <c r="HE21" s="13"/>
      <c r="HF21" s="13"/>
      <c r="HG21" s="13"/>
      <c r="HH21" s="13"/>
      <c r="HI21" s="13"/>
      <c r="HJ21" s="13"/>
      <c r="HK21" s="13"/>
      <c r="HL21" s="13"/>
      <c r="HM21" s="13"/>
      <c r="HN21" s="13"/>
      <c r="HO21" s="13"/>
      <c r="HP21" s="13"/>
      <c r="HQ21" s="13"/>
      <c r="HR21" s="13"/>
    </row>
    <row r="22" spans="1:226" ht="14.25" customHeight="1" hidden="1" outlineLevel="1">
      <c r="A22" s="78"/>
      <c r="B22" s="79"/>
      <c r="C22" s="79"/>
      <c r="D22" s="79"/>
      <c r="E22" s="79"/>
      <c r="F22" s="80"/>
      <c r="G22" s="102"/>
      <c r="H22" s="103"/>
      <c r="I22" s="103"/>
      <c r="J22" s="103"/>
      <c r="K22" s="103"/>
      <c r="L22" s="104"/>
      <c r="M22" s="105"/>
      <c r="N22" s="106"/>
      <c r="O22" s="106"/>
      <c r="P22" s="106"/>
      <c r="Q22" s="106"/>
      <c r="R22" s="107"/>
      <c r="S22" s="102"/>
      <c r="T22" s="103"/>
      <c r="U22" s="103"/>
      <c r="V22" s="103"/>
      <c r="W22" s="103"/>
      <c r="X22" s="103"/>
      <c r="Y22" s="103"/>
      <c r="Z22" s="104"/>
      <c r="AA22" s="102"/>
      <c r="AB22" s="103"/>
      <c r="AC22" s="103"/>
      <c r="AD22" s="103"/>
      <c r="AE22" s="103"/>
      <c r="AF22" s="104"/>
      <c r="AG22" s="108"/>
      <c r="AH22" s="109"/>
      <c r="AI22" s="109"/>
      <c r="AJ22" s="109"/>
      <c r="AK22" s="109"/>
      <c r="AL22" s="110"/>
      <c r="AM22" s="96"/>
      <c r="AN22" s="97"/>
      <c r="AO22" s="97"/>
      <c r="AP22" s="97"/>
      <c r="AQ22" s="97"/>
      <c r="AR22" s="98"/>
      <c r="AS22" s="4"/>
      <c r="AT22" s="33"/>
      <c r="AU22" s="3"/>
      <c r="AV22" s="3"/>
      <c r="AW22" s="99"/>
      <c r="AX22" s="100"/>
      <c r="AY22" s="100"/>
      <c r="AZ22" s="100"/>
      <c r="BA22" s="100"/>
      <c r="BB22" s="100"/>
      <c r="BC22" s="101"/>
      <c r="BD22" s="99"/>
      <c r="BE22" s="100"/>
      <c r="BF22" s="100"/>
      <c r="BG22" s="100"/>
      <c r="BH22" s="100"/>
      <c r="BI22" s="100"/>
      <c r="BJ22" s="101"/>
      <c r="BK22" s="99"/>
      <c r="BL22" s="100"/>
      <c r="BM22" s="100"/>
      <c r="BN22" s="100"/>
      <c r="BO22" s="100"/>
      <c r="BP22" s="100"/>
      <c r="BQ22" s="101"/>
      <c r="BR22" s="93">
        <f t="shared" si="0"/>
        <v>0</v>
      </c>
      <c r="BS22" s="94"/>
      <c r="BT22" s="94"/>
      <c r="BU22" s="94"/>
      <c r="BV22" s="94"/>
      <c r="BW22" s="95"/>
      <c r="BX22" s="87"/>
      <c r="BY22" s="88"/>
      <c r="BZ22" s="88"/>
      <c r="CA22" s="88"/>
      <c r="CB22" s="88"/>
      <c r="CC22" s="89"/>
      <c r="CD22" s="87"/>
      <c r="CE22" s="88"/>
      <c r="CF22" s="88"/>
      <c r="CG22" s="88"/>
      <c r="CH22" s="88"/>
      <c r="CI22" s="89"/>
      <c r="CJ22" s="90">
        <f t="shared" si="1"/>
        <v>0</v>
      </c>
      <c r="CK22" s="91"/>
      <c r="CL22" s="91"/>
      <c r="CM22" s="91"/>
      <c r="CN22" s="92"/>
      <c r="CO22" s="1"/>
      <c r="CP22" s="1"/>
      <c r="CQ22" s="12"/>
      <c r="CR22" s="1"/>
      <c r="CS22" s="93"/>
      <c r="CT22" s="94"/>
      <c r="CU22" s="94"/>
      <c r="CV22" s="94"/>
      <c r="CW22" s="94"/>
      <c r="CX22" s="95"/>
      <c r="CY22" s="2"/>
      <c r="CZ22" s="93"/>
      <c r="DA22" s="94"/>
      <c r="DB22" s="94"/>
      <c r="DC22" s="94"/>
      <c r="DD22" s="94"/>
      <c r="DE22" s="95"/>
      <c r="DF22" s="78"/>
      <c r="DG22" s="79"/>
      <c r="DH22" s="79"/>
      <c r="DI22" s="79"/>
      <c r="DJ22" s="79"/>
      <c r="DK22" s="80"/>
      <c r="DL22" s="78"/>
      <c r="DM22" s="79"/>
      <c r="DN22" s="79"/>
      <c r="DO22" s="79"/>
      <c r="DP22" s="80"/>
      <c r="DQ22" s="78"/>
      <c r="DR22" s="79"/>
      <c r="DS22" s="79"/>
      <c r="DT22" s="79"/>
      <c r="DU22" s="80"/>
      <c r="DV22" s="1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3"/>
      <c r="HH22" s="13"/>
      <c r="HI22" s="13"/>
      <c r="HJ22" s="13"/>
      <c r="HK22" s="13"/>
      <c r="HL22" s="13"/>
      <c r="HM22" s="13"/>
      <c r="HN22" s="13"/>
      <c r="HO22" s="13"/>
      <c r="HP22" s="13"/>
      <c r="HQ22" s="13"/>
      <c r="HR22" s="13"/>
    </row>
    <row r="23" spans="1:226" ht="14.25" customHeight="1" hidden="1" outlineLevel="1">
      <c r="A23" s="78"/>
      <c r="B23" s="79"/>
      <c r="C23" s="79"/>
      <c r="D23" s="79"/>
      <c r="E23" s="79"/>
      <c r="F23" s="80"/>
      <c r="G23" s="102"/>
      <c r="H23" s="103"/>
      <c r="I23" s="103"/>
      <c r="J23" s="103"/>
      <c r="K23" s="103"/>
      <c r="L23" s="104"/>
      <c r="M23" s="105"/>
      <c r="N23" s="106"/>
      <c r="O23" s="106"/>
      <c r="P23" s="106"/>
      <c r="Q23" s="106"/>
      <c r="R23" s="107"/>
      <c r="S23" s="102"/>
      <c r="T23" s="103"/>
      <c r="U23" s="103"/>
      <c r="V23" s="103"/>
      <c r="W23" s="103"/>
      <c r="X23" s="103"/>
      <c r="Y23" s="103"/>
      <c r="Z23" s="104"/>
      <c r="AA23" s="102"/>
      <c r="AB23" s="103"/>
      <c r="AC23" s="103"/>
      <c r="AD23" s="103"/>
      <c r="AE23" s="103"/>
      <c r="AF23" s="104"/>
      <c r="AG23" s="108"/>
      <c r="AH23" s="109"/>
      <c r="AI23" s="109"/>
      <c r="AJ23" s="109"/>
      <c r="AK23" s="109"/>
      <c r="AL23" s="110"/>
      <c r="AM23" s="96"/>
      <c r="AN23" s="97"/>
      <c r="AO23" s="97"/>
      <c r="AP23" s="97"/>
      <c r="AQ23" s="97"/>
      <c r="AR23" s="98"/>
      <c r="AS23" s="4"/>
      <c r="AT23" s="33"/>
      <c r="AU23" s="3"/>
      <c r="AV23" s="3"/>
      <c r="AW23" s="99"/>
      <c r="AX23" s="100"/>
      <c r="AY23" s="100"/>
      <c r="AZ23" s="100"/>
      <c r="BA23" s="100"/>
      <c r="BB23" s="100"/>
      <c r="BC23" s="101"/>
      <c r="BD23" s="99"/>
      <c r="BE23" s="100"/>
      <c r="BF23" s="100"/>
      <c r="BG23" s="100"/>
      <c r="BH23" s="100"/>
      <c r="BI23" s="100"/>
      <c r="BJ23" s="101"/>
      <c r="BK23" s="99"/>
      <c r="BL23" s="100"/>
      <c r="BM23" s="100"/>
      <c r="BN23" s="100"/>
      <c r="BO23" s="100"/>
      <c r="BP23" s="100"/>
      <c r="BQ23" s="101"/>
      <c r="BR23" s="93">
        <f t="shared" si="0"/>
        <v>0</v>
      </c>
      <c r="BS23" s="94"/>
      <c r="BT23" s="94"/>
      <c r="BU23" s="94"/>
      <c r="BV23" s="94"/>
      <c r="BW23" s="95"/>
      <c r="BX23" s="87"/>
      <c r="BY23" s="88"/>
      <c r="BZ23" s="88"/>
      <c r="CA23" s="88"/>
      <c r="CB23" s="88"/>
      <c r="CC23" s="89"/>
      <c r="CD23" s="87"/>
      <c r="CE23" s="88"/>
      <c r="CF23" s="88"/>
      <c r="CG23" s="88"/>
      <c r="CH23" s="88"/>
      <c r="CI23" s="89"/>
      <c r="CJ23" s="90">
        <f t="shared" si="1"/>
        <v>0</v>
      </c>
      <c r="CK23" s="91"/>
      <c r="CL23" s="91"/>
      <c r="CM23" s="91"/>
      <c r="CN23" s="92"/>
      <c r="CO23" s="1"/>
      <c r="CP23" s="1"/>
      <c r="CQ23" s="12"/>
      <c r="CR23" s="1"/>
      <c r="CS23" s="93"/>
      <c r="CT23" s="94"/>
      <c r="CU23" s="94"/>
      <c r="CV23" s="94"/>
      <c r="CW23" s="94"/>
      <c r="CX23" s="95"/>
      <c r="CY23" s="2"/>
      <c r="CZ23" s="93"/>
      <c r="DA23" s="94"/>
      <c r="DB23" s="94"/>
      <c r="DC23" s="94"/>
      <c r="DD23" s="94"/>
      <c r="DE23" s="95"/>
      <c r="DF23" s="78"/>
      <c r="DG23" s="79"/>
      <c r="DH23" s="79"/>
      <c r="DI23" s="79"/>
      <c r="DJ23" s="79"/>
      <c r="DK23" s="80"/>
      <c r="DL23" s="78"/>
      <c r="DM23" s="79"/>
      <c r="DN23" s="79"/>
      <c r="DO23" s="79"/>
      <c r="DP23" s="80"/>
      <c r="DQ23" s="78"/>
      <c r="DR23" s="79"/>
      <c r="DS23" s="79"/>
      <c r="DT23" s="79"/>
      <c r="DU23" s="80"/>
      <c r="DV23" s="1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  <c r="HF23" s="13"/>
      <c r="HG23" s="13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</row>
    <row r="24" spans="1:226" ht="14.25" customHeight="1" hidden="1" outlineLevel="1">
      <c r="A24" s="78"/>
      <c r="B24" s="79"/>
      <c r="C24" s="79"/>
      <c r="D24" s="79"/>
      <c r="E24" s="79"/>
      <c r="F24" s="80"/>
      <c r="G24" s="102"/>
      <c r="H24" s="103"/>
      <c r="I24" s="103"/>
      <c r="J24" s="103"/>
      <c r="K24" s="103"/>
      <c r="L24" s="104"/>
      <c r="M24" s="105"/>
      <c r="N24" s="106"/>
      <c r="O24" s="106"/>
      <c r="P24" s="106"/>
      <c r="Q24" s="106"/>
      <c r="R24" s="107"/>
      <c r="S24" s="102"/>
      <c r="T24" s="103"/>
      <c r="U24" s="103"/>
      <c r="V24" s="103"/>
      <c r="W24" s="103"/>
      <c r="X24" s="103"/>
      <c r="Y24" s="103"/>
      <c r="Z24" s="104"/>
      <c r="AA24" s="102"/>
      <c r="AB24" s="103"/>
      <c r="AC24" s="103"/>
      <c r="AD24" s="103"/>
      <c r="AE24" s="103"/>
      <c r="AF24" s="104"/>
      <c r="AG24" s="108"/>
      <c r="AH24" s="109"/>
      <c r="AI24" s="109"/>
      <c r="AJ24" s="109"/>
      <c r="AK24" s="109"/>
      <c r="AL24" s="110"/>
      <c r="AM24" s="96"/>
      <c r="AN24" s="97"/>
      <c r="AO24" s="97"/>
      <c r="AP24" s="97"/>
      <c r="AQ24" s="97"/>
      <c r="AR24" s="98"/>
      <c r="AS24" s="4"/>
      <c r="AT24" s="33"/>
      <c r="AU24" s="3"/>
      <c r="AV24" s="3"/>
      <c r="AW24" s="99"/>
      <c r="AX24" s="100"/>
      <c r="AY24" s="100"/>
      <c r="AZ24" s="100"/>
      <c r="BA24" s="100"/>
      <c r="BB24" s="100"/>
      <c r="BC24" s="101"/>
      <c r="BD24" s="99"/>
      <c r="BE24" s="100"/>
      <c r="BF24" s="100"/>
      <c r="BG24" s="100"/>
      <c r="BH24" s="100"/>
      <c r="BI24" s="100"/>
      <c r="BJ24" s="101"/>
      <c r="BK24" s="99"/>
      <c r="BL24" s="100"/>
      <c r="BM24" s="100"/>
      <c r="BN24" s="100"/>
      <c r="BO24" s="100"/>
      <c r="BP24" s="100"/>
      <c r="BQ24" s="101"/>
      <c r="BR24" s="93">
        <f t="shared" si="0"/>
        <v>0</v>
      </c>
      <c r="BS24" s="94"/>
      <c r="BT24" s="94"/>
      <c r="BU24" s="94"/>
      <c r="BV24" s="94"/>
      <c r="BW24" s="95"/>
      <c r="BX24" s="87"/>
      <c r="BY24" s="88"/>
      <c r="BZ24" s="88"/>
      <c r="CA24" s="88"/>
      <c r="CB24" s="88"/>
      <c r="CC24" s="89"/>
      <c r="CD24" s="87"/>
      <c r="CE24" s="88"/>
      <c r="CF24" s="88"/>
      <c r="CG24" s="88"/>
      <c r="CH24" s="88"/>
      <c r="CI24" s="89"/>
      <c r="CJ24" s="90">
        <f t="shared" si="1"/>
        <v>0</v>
      </c>
      <c r="CK24" s="91"/>
      <c r="CL24" s="91"/>
      <c r="CM24" s="91"/>
      <c r="CN24" s="92"/>
      <c r="CO24" s="1"/>
      <c r="CP24" s="1"/>
      <c r="CQ24" s="12"/>
      <c r="CR24" s="1"/>
      <c r="CS24" s="93"/>
      <c r="CT24" s="94"/>
      <c r="CU24" s="94"/>
      <c r="CV24" s="94"/>
      <c r="CW24" s="94"/>
      <c r="CX24" s="95"/>
      <c r="CY24" s="2"/>
      <c r="CZ24" s="93"/>
      <c r="DA24" s="94"/>
      <c r="DB24" s="94"/>
      <c r="DC24" s="94"/>
      <c r="DD24" s="94"/>
      <c r="DE24" s="95"/>
      <c r="DF24" s="78"/>
      <c r="DG24" s="79"/>
      <c r="DH24" s="79"/>
      <c r="DI24" s="79"/>
      <c r="DJ24" s="79"/>
      <c r="DK24" s="80"/>
      <c r="DL24" s="78"/>
      <c r="DM24" s="79"/>
      <c r="DN24" s="79"/>
      <c r="DO24" s="79"/>
      <c r="DP24" s="80"/>
      <c r="DQ24" s="78"/>
      <c r="DR24" s="79"/>
      <c r="DS24" s="79"/>
      <c r="DT24" s="79"/>
      <c r="DU24" s="80"/>
      <c r="DV24" s="1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</row>
    <row r="25" spans="1:226" ht="14.25" customHeight="1" hidden="1" outlineLevel="1">
      <c r="A25" s="78"/>
      <c r="B25" s="79"/>
      <c r="C25" s="79"/>
      <c r="D25" s="79"/>
      <c r="E25" s="79"/>
      <c r="F25" s="80"/>
      <c r="G25" s="102"/>
      <c r="H25" s="103"/>
      <c r="I25" s="103"/>
      <c r="J25" s="103"/>
      <c r="K25" s="103"/>
      <c r="L25" s="104"/>
      <c r="M25" s="102"/>
      <c r="N25" s="103"/>
      <c r="O25" s="103"/>
      <c r="P25" s="103"/>
      <c r="Q25" s="103"/>
      <c r="R25" s="104"/>
      <c r="S25" s="102"/>
      <c r="T25" s="103"/>
      <c r="U25" s="103"/>
      <c r="V25" s="103"/>
      <c r="W25" s="103"/>
      <c r="X25" s="103"/>
      <c r="Y25" s="103"/>
      <c r="Z25" s="104"/>
      <c r="AA25" s="102"/>
      <c r="AB25" s="103"/>
      <c r="AC25" s="103"/>
      <c r="AD25" s="103"/>
      <c r="AE25" s="103"/>
      <c r="AF25" s="104"/>
      <c r="AG25" s="108"/>
      <c r="AH25" s="109"/>
      <c r="AI25" s="109"/>
      <c r="AJ25" s="109"/>
      <c r="AK25" s="109"/>
      <c r="AL25" s="110"/>
      <c r="AM25" s="96"/>
      <c r="AN25" s="97"/>
      <c r="AO25" s="97"/>
      <c r="AP25" s="97"/>
      <c r="AQ25" s="97"/>
      <c r="AR25" s="98"/>
      <c r="AS25" s="4"/>
      <c r="AT25" s="33"/>
      <c r="AU25" s="3"/>
      <c r="AV25" s="3"/>
      <c r="AW25" s="99"/>
      <c r="AX25" s="100"/>
      <c r="AY25" s="100"/>
      <c r="AZ25" s="100"/>
      <c r="BA25" s="100"/>
      <c r="BB25" s="100"/>
      <c r="BC25" s="101"/>
      <c r="BD25" s="99"/>
      <c r="BE25" s="100"/>
      <c r="BF25" s="100"/>
      <c r="BG25" s="100"/>
      <c r="BH25" s="100"/>
      <c r="BI25" s="100"/>
      <c r="BJ25" s="101"/>
      <c r="BK25" s="99"/>
      <c r="BL25" s="100"/>
      <c r="BM25" s="100"/>
      <c r="BN25" s="100"/>
      <c r="BO25" s="100"/>
      <c r="BP25" s="100"/>
      <c r="BQ25" s="101"/>
      <c r="BR25" s="93">
        <f t="shared" si="0"/>
        <v>0</v>
      </c>
      <c r="BS25" s="94"/>
      <c r="BT25" s="94"/>
      <c r="BU25" s="94"/>
      <c r="BV25" s="94"/>
      <c r="BW25" s="95"/>
      <c r="BX25" s="87"/>
      <c r="BY25" s="88"/>
      <c r="BZ25" s="88"/>
      <c r="CA25" s="88"/>
      <c r="CB25" s="88"/>
      <c r="CC25" s="89"/>
      <c r="CD25" s="87"/>
      <c r="CE25" s="88"/>
      <c r="CF25" s="88"/>
      <c r="CG25" s="88"/>
      <c r="CH25" s="88"/>
      <c r="CI25" s="89"/>
      <c r="CJ25" s="90">
        <f t="shared" si="1"/>
        <v>0</v>
      </c>
      <c r="CK25" s="91"/>
      <c r="CL25" s="91"/>
      <c r="CM25" s="91"/>
      <c r="CN25" s="92"/>
      <c r="CO25" s="1"/>
      <c r="CP25" s="1"/>
      <c r="CQ25" s="12"/>
      <c r="CR25" s="1"/>
      <c r="CS25" s="93"/>
      <c r="CT25" s="94"/>
      <c r="CU25" s="94"/>
      <c r="CV25" s="94"/>
      <c r="CW25" s="94"/>
      <c r="CX25" s="95"/>
      <c r="CY25" s="2"/>
      <c r="CZ25" s="93"/>
      <c r="DA25" s="94"/>
      <c r="DB25" s="94"/>
      <c r="DC25" s="94"/>
      <c r="DD25" s="94"/>
      <c r="DE25" s="95"/>
      <c r="DF25" s="78"/>
      <c r="DG25" s="79"/>
      <c r="DH25" s="79"/>
      <c r="DI25" s="79"/>
      <c r="DJ25" s="79"/>
      <c r="DK25" s="80"/>
      <c r="DL25" s="78"/>
      <c r="DM25" s="79"/>
      <c r="DN25" s="79"/>
      <c r="DO25" s="79"/>
      <c r="DP25" s="80"/>
      <c r="DQ25" s="78"/>
      <c r="DR25" s="79"/>
      <c r="DS25" s="79"/>
      <c r="DT25" s="79"/>
      <c r="DU25" s="80"/>
      <c r="DV25" s="1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3"/>
    </row>
    <row r="26" spans="1:226" ht="14.25" customHeight="1" hidden="1" outlineLevel="1">
      <c r="A26" s="78"/>
      <c r="B26" s="79"/>
      <c r="C26" s="79"/>
      <c r="D26" s="79"/>
      <c r="E26" s="79"/>
      <c r="F26" s="80"/>
      <c r="G26" s="102"/>
      <c r="H26" s="103"/>
      <c r="I26" s="103"/>
      <c r="J26" s="103"/>
      <c r="K26" s="103"/>
      <c r="L26" s="104"/>
      <c r="M26" s="105"/>
      <c r="N26" s="106"/>
      <c r="O26" s="106"/>
      <c r="P26" s="106"/>
      <c r="Q26" s="106"/>
      <c r="R26" s="107"/>
      <c r="S26" s="102"/>
      <c r="T26" s="103"/>
      <c r="U26" s="103"/>
      <c r="V26" s="103"/>
      <c r="W26" s="103"/>
      <c r="X26" s="103"/>
      <c r="Y26" s="103"/>
      <c r="Z26" s="104"/>
      <c r="AA26" s="102"/>
      <c r="AB26" s="103"/>
      <c r="AC26" s="103"/>
      <c r="AD26" s="103"/>
      <c r="AE26" s="103"/>
      <c r="AF26" s="104"/>
      <c r="AG26" s="108"/>
      <c r="AH26" s="109"/>
      <c r="AI26" s="109"/>
      <c r="AJ26" s="109"/>
      <c r="AK26" s="109"/>
      <c r="AL26" s="110"/>
      <c r="AM26" s="96"/>
      <c r="AN26" s="97"/>
      <c r="AO26" s="97"/>
      <c r="AP26" s="97"/>
      <c r="AQ26" s="97"/>
      <c r="AR26" s="98"/>
      <c r="AS26" s="4"/>
      <c r="AT26" s="33"/>
      <c r="AU26" s="3"/>
      <c r="AV26" s="3"/>
      <c r="AW26" s="99"/>
      <c r="AX26" s="100"/>
      <c r="AY26" s="100"/>
      <c r="AZ26" s="100"/>
      <c r="BA26" s="100"/>
      <c r="BB26" s="100"/>
      <c r="BC26" s="101"/>
      <c r="BD26" s="99"/>
      <c r="BE26" s="100"/>
      <c r="BF26" s="100"/>
      <c r="BG26" s="100"/>
      <c r="BH26" s="100"/>
      <c r="BI26" s="100"/>
      <c r="BJ26" s="101"/>
      <c r="BK26" s="99"/>
      <c r="BL26" s="100"/>
      <c r="BM26" s="100"/>
      <c r="BN26" s="100"/>
      <c r="BO26" s="100"/>
      <c r="BP26" s="100"/>
      <c r="BQ26" s="101"/>
      <c r="BR26" s="93">
        <f t="shared" si="0"/>
        <v>0</v>
      </c>
      <c r="BS26" s="94"/>
      <c r="BT26" s="94"/>
      <c r="BU26" s="94"/>
      <c r="BV26" s="94"/>
      <c r="BW26" s="95"/>
      <c r="BX26" s="87"/>
      <c r="BY26" s="88"/>
      <c r="BZ26" s="88"/>
      <c r="CA26" s="88"/>
      <c r="CB26" s="88"/>
      <c r="CC26" s="89"/>
      <c r="CD26" s="87"/>
      <c r="CE26" s="88"/>
      <c r="CF26" s="88"/>
      <c r="CG26" s="88"/>
      <c r="CH26" s="88"/>
      <c r="CI26" s="89"/>
      <c r="CJ26" s="90">
        <f t="shared" si="1"/>
        <v>0</v>
      </c>
      <c r="CK26" s="91"/>
      <c r="CL26" s="91"/>
      <c r="CM26" s="91"/>
      <c r="CN26" s="92"/>
      <c r="CO26" s="1"/>
      <c r="CP26" s="1"/>
      <c r="CQ26" s="12"/>
      <c r="CR26" s="1"/>
      <c r="CS26" s="93"/>
      <c r="CT26" s="94"/>
      <c r="CU26" s="94"/>
      <c r="CV26" s="94"/>
      <c r="CW26" s="94"/>
      <c r="CX26" s="95"/>
      <c r="CY26" s="2"/>
      <c r="CZ26" s="93"/>
      <c r="DA26" s="94"/>
      <c r="DB26" s="94"/>
      <c r="DC26" s="94"/>
      <c r="DD26" s="94"/>
      <c r="DE26" s="95"/>
      <c r="DF26" s="78"/>
      <c r="DG26" s="79"/>
      <c r="DH26" s="79"/>
      <c r="DI26" s="79"/>
      <c r="DJ26" s="79"/>
      <c r="DK26" s="80"/>
      <c r="DL26" s="78"/>
      <c r="DM26" s="79"/>
      <c r="DN26" s="79"/>
      <c r="DO26" s="79"/>
      <c r="DP26" s="80"/>
      <c r="DQ26" s="78"/>
      <c r="DR26" s="79"/>
      <c r="DS26" s="79"/>
      <c r="DT26" s="79"/>
      <c r="DU26" s="80"/>
      <c r="DV26" s="1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  <c r="HF26" s="13"/>
      <c r="HG26" s="13"/>
      <c r="HH26" s="13"/>
      <c r="HI26" s="13"/>
      <c r="HJ26" s="13"/>
      <c r="HK26" s="13"/>
      <c r="HL26" s="13"/>
      <c r="HM26" s="13"/>
      <c r="HN26" s="13"/>
      <c r="HO26" s="13"/>
      <c r="HP26" s="13"/>
      <c r="HQ26" s="13"/>
      <c r="HR26" s="13"/>
    </row>
    <row r="27" spans="1:226" ht="14.25" customHeight="1" hidden="1" outlineLevel="1">
      <c r="A27" s="78"/>
      <c r="B27" s="79"/>
      <c r="C27" s="79"/>
      <c r="D27" s="79"/>
      <c r="E27" s="79"/>
      <c r="F27" s="80"/>
      <c r="G27" s="102"/>
      <c r="H27" s="103"/>
      <c r="I27" s="103"/>
      <c r="J27" s="103"/>
      <c r="K27" s="103"/>
      <c r="L27" s="104"/>
      <c r="M27" s="105"/>
      <c r="N27" s="106"/>
      <c r="O27" s="106"/>
      <c r="P27" s="106"/>
      <c r="Q27" s="106"/>
      <c r="R27" s="107"/>
      <c r="S27" s="102"/>
      <c r="T27" s="103"/>
      <c r="U27" s="103"/>
      <c r="V27" s="103"/>
      <c r="W27" s="103"/>
      <c r="X27" s="103"/>
      <c r="Y27" s="103"/>
      <c r="Z27" s="104"/>
      <c r="AA27" s="102"/>
      <c r="AB27" s="103"/>
      <c r="AC27" s="103"/>
      <c r="AD27" s="103"/>
      <c r="AE27" s="103"/>
      <c r="AF27" s="104"/>
      <c r="AG27" s="108"/>
      <c r="AH27" s="109"/>
      <c r="AI27" s="109"/>
      <c r="AJ27" s="109"/>
      <c r="AK27" s="109"/>
      <c r="AL27" s="110"/>
      <c r="AM27" s="96"/>
      <c r="AN27" s="97"/>
      <c r="AO27" s="97"/>
      <c r="AP27" s="97"/>
      <c r="AQ27" s="97"/>
      <c r="AR27" s="98"/>
      <c r="AS27" s="4"/>
      <c r="AT27" s="33"/>
      <c r="AU27" s="3"/>
      <c r="AV27" s="3"/>
      <c r="AW27" s="99"/>
      <c r="AX27" s="100"/>
      <c r="AY27" s="100"/>
      <c r="AZ27" s="100"/>
      <c r="BA27" s="100"/>
      <c r="BB27" s="100"/>
      <c r="BC27" s="101"/>
      <c r="BD27" s="99"/>
      <c r="BE27" s="100"/>
      <c r="BF27" s="100"/>
      <c r="BG27" s="100"/>
      <c r="BH27" s="100"/>
      <c r="BI27" s="100"/>
      <c r="BJ27" s="101"/>
      <c r="BK27" s="99"/>
      <c r="BL27" s="100"/>
      <c r="BM27" s="100"/>
      <c r="BN27" s="100"/>
      <c r="BO27" s="100"/>
      <c r="BP27" s="100"/>
      <c r="BQ27" s="101"/>
      <c r="BR27" s="93">
        <f t="shared" si="0"/>
        <v>0</v>
      </c>
      <c r="BS27" s="94"/>
      <c r="BT27" s="94"/>
      <c r="BU27" s="94"/>
      <c r="BV27" s="94"/>
      <c r="BW27" s="95"/>
      <c r="BX27" s="87"/>
      <c r="BY27" s="88"/>
      <c r="BZ27" s="88"/>
      <c r="CA27" s="88"/>
      <c r="CB27" s="88"/>
      <c r="CC27" s="89"/>
      <c r="CD27" s="87"/>
      <c r="CE27" s="88"/>
      <c r="CF27" s="88"/>
      <c r="CG27" s="88"/>
      <c r="CH27" s="88"/>
      <c r="CI27" s="89"/>
      <c r="CJ27" s="90">
        <f t="shared" si="1"/>
        <v>0</v>
      </c>
      <c r="CK27" s="91"/>
      <c r="CL27" s="91"/>
      <c r="CM27" s="91"/>
      <c r="CN27" s="92"/>
      <c r="CO27" s="1"/>
      <c r="CP27" s="1"/>
      <c r="CQ27" s="12"/>
      <c r="CR27" s="1"/>
      <c r="CS27" s="93"/>
      <c r="CT27" s="94"/>
      <c r="CU27" s="94"/>
      <c r="CV27" s="94"/>
      <c r="CW27" s="94"/>
      <c r="CX27" s="95"/>
      <c r="CY27" s="2"/>
      <c r="CZ27" s="93"/>
      <c r="DA27" s="94"/>
      <c r="DB27" s="94"/>
      <c r="DC27" s="94"/>
      <c r="DD27" s="94"/>
      <c r="DE27" s="95"/>
      <c r="DF27" s="78"/>
      <c r="DG27" s="79"/>
      <c r="DH27" s="79"/>
      <c r="DI27" s="79"/>
      <c r="DJ27" s="79"/>
      <c r="DK27" s="80"/>
      <c r="DL27" s="78"/>
      <c r="DM27" s="79"/>
      <c r="DN27" s="79"/>
      <c r="DO27" s="79"/>
      <c r="DP27" s="80"/>
      <c r="DQ27" s="78"/>
      <c r="DR27" s="79"/>
      <c r="DS27" s="79"/>
      <c r="DT27" s="79"/>
      <c r="DU27" s="80"/>
      <c r="DV27" s="1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  <c r="GX27" s="13"/>
      <c r="GY27" s="13"/>
      <c r="GZ27" s="13"/>
      <c r="HA27" s="13"/>
      <c r="HB27" s="13"/>
      <c r="HC27" s="13"/>
      <c r="HD27" s="13"/>
      <c r="HE27" s="13"/>
      <c r="HF27" s="13"/>
      <c r="HG27" s="13"/>
      <c r="HH27" s="13"/>
      <c r="HI27" s="13"/>
      <c r="HJ27" s="13"/>
      <c r="HK27" s="13"/>
      <c r="HL27" s="13"/>
      <c r="HM27" s="13"/>
      <c r="HN27" s="13"/>
      <c r="HO27" s="13"/>
      <c r="HP27" s="13"/>
      <c r="HQ27" s="13"/>
      <c r="HR27" s="13"/>
    </row>
    <row r="28" spans="1:226" ht="14.25" customHeight="1" hidden="1" outlineLevel="1">
      <c r="A28" s="78"/>
      <c r="B28" s="79"/>
      <c r="C28" s="79"/>
      <c r="D28" s="79"/>
      <c r="E28" s="79"/>
      <c r="F28" s="80"/>
      <c r="G28" s="102"/>
      <c r="H28" s="103"/>
      <c r="I28" s="103"/>
      <c r="J28" s="103"/>
      <c r="K28" s="103"/>
      <c r="L28" s="104"/>
      <c r="M28" s="105"/>
      <c r="N28" s="106"/>
      <c r="O28" s="106"/>
      <c r="P28" s="106"/>
      <c r="Q28" s="106"/>
      <c r="R28" s="107"/>
      <c r="S28" s="102"/>
      <c r="T28" s="103"/>
      <c r="U28" s="103"/>
      <c r="V28" s="103"/>
      <c r="W28" s="103"/>
      <c r="X28" s="103"/>
      <c r="Y28" s="103"/>
      <c r="Z28" s="104"/>
      <c r="AA28" s="102"/>
      <c r="AB28" s="103"/>
      <c r="AC28" s="103"/>
      <c r="AD28" s="103"/>
      <c r="AE28" s="103"/>
      <c r="AF28" s="104"/>
      <c r="AG28" s="108"/>
      <c r="AH28" s="109"/>
      <c r="AI28" s="109"/>
      <c r="AJ28" s="109"/>
      <c r="AK28" s="109"/>
      <c r="AL28" s="110"/>
      <c r="AM28" s="96"/>
      <c r="AN28" s="97"/>
      <c r="AO28" s="97"/>
      <c r="AP28" s="97"/>
      <c r="AQ28" s="97"/>
      <c r="AR28" s="98"/>
      <c r="AS28" s="5"/>
      <c r="AT28" s="33"/>
      <c r="AU28" s="3"/>
      <c r="AV28" s="3"/>
      <c r="AW28" s="99"/>
      <c r="AX28" s="100"/>
      <c r="AY28" s="100"/>
      <c r="AZ28" s="100"/>
      <c r="BA28" s="100"/>
      <c r="BB28" s="100"/>
      <c r="BC28" s="101"/>
      <c r="BD28" s="99"/>
      <c r="BE28" s="100"/>
      <c r="BF28" s="100"/>
      <c r="BG28" s="100"/>
      <c r="BH28" s="100"/>
      <c r="BI28" s="100"/>
      <c r="BJ28" s="101"/>
      <c r="BK28" s="99"/>
      <c r="BL28" s="100"/>
      <c r="BM28" s="100"/>
      <c r="BN28" s="100"/>
      <c r="BO28" s="100"/>
      <c r="BP28" s="100"/>
      <c r="BQ28" s="101"/>
      <c r="BR28" s="93">
        <f t="shared" si="0"/>
        <v>0</v>
      </c>
      <c r="BS28" s="94"/>
      <c r="BT28" s="94"/>
      <c r="BU28" s="94"/>
      <c r="BV28" s="94"/>
      <c r="BW28" s="95"/>
      <c r="BX28" s="87"/>
      <c r="BY28" s="88"/>
      <c r="BZ28" s="88"/>
      <c r="CA28" s="88"/>
      <c r="CB28" s="88"/>
      <c r="CC28" s="89"/>
      <c r="CD28" s="87"/>
      <c r="CE28" s="88"/>
      <c r="CF28" s="88"/>
      <c r="CG28" s="88"/>
      <c r="CH28" s="88"/>
      <c r="CI28" s="89"/>
      <c r="CJ28" s="90">
        <f t="shared" si="1"/>
        <v>0</v>
      </c>
      <c r="CK28" s="91"/>
      <c r="CL28" s="91"/>
      <c r="CM28" s="91"/>
      <c r="CN28" s="92"/>
      <c r="CO28" s="1"/>
      <c r="CP28" s="1"/>
      <c r="CQ28" s="12"/>
      <c r="CR28" s="1"/>
      <c r="CS28" s="93"/>
      <c r="CT28" s="94"/>
      <c r="CU28" s="94"/>
      <c r="CV28" s="94"/>
      <c r="CW28" s="94"/>
      <c r="CX28" s="95"/>
      <c r="CY28" s="2"/>
      <c r="CZ28" s="93"/>
      <c r="DA28" s="94"/>
      <c r="DB28" s="94"/>
      <c r="DC28" s="94"/>
      <c r="DD28" s="94"/>
      <c r="DE28" s="95"/>
      <c r="DF28" s="78"/>
      <c r="DG28" s="79"/>
      <c r="DH28" s="79"/>
      <c r="DI28" s="79"/>
      <c r="DJ28" s="79"/>
      <c r="DK28" s="80"/>
      <c r="DL28" s="78"/>
      <c r="DM28" s="79"/>
      <c r="DN28" s="79"/>
      <c r="DO28" s="79"/>
      <c r="DP28" s="80"/>
      <c r="DQ28" s="78"/>
      <c r="DR28" s="79"/>
      <c r="DS28" s="79"/>
      <c r="DT28" s="79"/>
      <c r="DU28" s="80"/>
      <c r="DV28" s="1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  <c r="FF28" s="13"/>
      <c r="FG28" s="13"/>
      <c r="FH28" s="13"/>
      <c r="FI28" s="13"/>
      <c r="FJ28" s="13"/>
      <c r="FK28" s="13"/>
      <c r="FL28" s="13"/>
      <c r="FM28" s="13"/>
      <c r="FN28" s="13"/>
      <c r="FO28" s="13"/>
      <c r="FP28" s="13"/>
      <c r="FQ28" s="13"/>
      <c r="FR28" s="13"/>
      <c r="FS28" s="13"/>
      <c r="FT28" s="13"/>
      <c r="FU28" s="13"/>
      <c r="FV28" s="13"/>
      <c r="FW28" s="13"/>
      <c r="FX28" s="13"/>
      <c r="FY28" s="13"/>
      <c r="FZ28" s="13"/>
      <c r="GA28" s="13"/>
      <c r="GB28" s="13"/>
      <c r="GC28" s="13"/>
      <c r="GD28" s="13"/>
      <c r="GE28" s="13"/>
      <c r="GF28" s="13"/>
      <c r="GG28" s="13"/>
      <c r="GH28" s="13"/>
      <c r="GI28" s="13"/>
      <c r="GJ28" s="13"/>
      <c r="GK28" s="13"/>
      <c r="GL28" s="13"/>
      <c r="GM28" s="13"/>
      <c r="GN28" s="13"/>
      <c r="GO28" s="13"/>
      <c r="GP28" s="13"/>
      <c r="GQ28" s="13"/>
      <c r="GR28" s="13"/>
      <c r="GS28" s="13"/>
      <c r="GT28" s="13"/>
      <c r="GU28" s="13"/>
      <c r="GV28" s="13"/>
      <c r="GW28" s="13"/>
      <c r="GX28" s="13"/>
      <c r="GY28" s="13"/>
      <c r="GZ28" s="13"/>
      <c r="HA28" s="13"/>
      <c r="HB28" s="13"/>
      <c r="HC28" s="13"/>
      <c r="HD28" s="13"/>
      <c r="HE28" s="13"/>
      <c r="HF28" s="13"/>
      <c r="HG28" s="13"/>
      <c r="HH28" s="13"/>
      <c r="HI28" s="13"/>
      <c r="HJ28" s="13"/>
      <c r="HK28" s="13"/>
      <c r="HL28" s="13"/>
      <c r="HM28" s="13"/>
      <c r="HN28" s="13"/>
      <c r="HO28" s="13"/>
      <c r="HP28" s="13"/>
      <c r="HQ28" s="13"/>
      <c r="HR28" s="13"/>
    </row>
    <row r="29" spans="1:226" ht="14.25" customHeight="1" hidden="1" outlineLevel="1">
      <c r="A29" s="78"/>
      <c r="B29" s="79"/>
      <c r="C29" s="79"/>
      <c r="D29" s="79"/>
      <c r="E29" s="79"/>
      <c r="F29" s="80"/>
      <c r="G29" s="102"/>
      <c r="H29" s="103"/>
      <c r="I29" s="103"/>
      <c r="J29" s="103"/>
      <c r="K29" s="103"/>
      <c r="L29" s="104"/>
      <c r="M29" s="105"/>
      <c r="N29" s="106"/>
      <c r="O29" s="106"/>
      <c r="P29" s="106"/>
      <c r="Q29" s="106"/>
      <c r="R29" s="107"/>
      <c r="S29" s="102"/>
      <c r="T29" s="103"/>
      <c r="U29" s="103"/>
      <c r="V29" s="103"/>
      <c r="W29" s="103"/>
      <c r="X29" s="103"/>
      <c r="Y29" s="103"/>
      <c r="Z29" s="104"/>
      <c r="AA29" s="102"/>
      <c r="AB29" s="103"/>
      <c r="AC29" s="103"/>
      <c r="AD29" s="103"/>
      <c r="AE29" s="103"/>
      <c r="AF29" s="104"/>
      <c r="AG29" s="108"/>
      <c r="AH29" s="109"/>
      <c r="AI29" s="109"/>
      <c r="AJ29" s="109"/>
      <c r="AK29" s="109"/>
      <c r="AL29" s="110"/>
      <c r="AM29" s="96"/>
      <c r="AN29" s="97"/>
      <c r="AO29" s="97"/>
      <c r="AP29" s="97"/>
      <c r="AQ29" s="97"/>
      <c r="AR29" s="98"/>
      <c r="AS29" s="4"/>
      <c r="AT29" s="33"/>
      <c r="AU29" s="3"/>
      <c r="AV29" s="3"/>
      <c r="AW29" s="99"/>
      <c r="AX29" s="100"/>
      <c r="AY29" s="100"/>
      <c r="AZ29" s="100"/>
      <c r="BA29" s="100"/>
      <c r="BB29" s="100"/>
      <c r="BC29" s="101"/>
      <c r="BD29" s="99"/>
      <c r="BE29" s="100"/>
      <c r="BF29" s="100"/>
      <c r="BG29" s="100"/>
      <c r="BH29" s="100"/>
      <c r="BI29" s="100"/>
      <c r="BJ29" s="101"/>
      <c r="BK29" s="99"/>
      <c r="BL29" s="100"/>
      <c r="BM29" s="100"/>
      <c r="BN29" s="100"/>
      <c r="BO29" s="100"/>
      <c r="BP29" s="100"/>
      <c r="BQ29" s="101"/>
      <c r="BR29" s="93">
        <f t="shared" si="0"/>
        <v>0</v>
      </c>
      <c r="BS29" s="94"/>
      <c r="BT29" s="94"/>
      <c r="BU29" s="94"/>
      <c r="BV29" s="94"/>
      <c r="BW29" s="95"/>
      <c r="BX29" s="87"/>
      <c r="BY29" s="88"/>
      <c r="BZ29" s="88"/>
      <c r="CA29" s="88"/>
      <c r="CB29" s="88"/>
      <c r="CC29" s="89"/>
      <c r="CD29" s="87"/>
      <c r="CE29" s="88"/>
      <c r="CF29" s="88"/>
      <c r="CG29" s="88"/>
      <c r="CH29" s="88"/>
      <c r="CI29" s="89"/>
      <c r="CJ29" s="90">
        <f t="shared" si="1"/>
        <v>0</v>
      </c>
      <c r="CK29" s="91"/>
      <c r="CL29" s="91"/>
      <c r="CM29" s="91"/>
      <c r="CN29" s="92"/>
      <c r="CO29" s="1"/>
      <c r="CP29" s="1"/>
      <c r="CQ29" s="12"/>
      <c r="CR29" s="1"/>
      <c r="CS29" s="93"/>
      <c r="CT29" s="94"/>
      <c r="CU29" s="94"/>
      <c r="CV29" s="94"/>
      <c r="CW29" s="94"/>
      <c r="CX29" s="95"/>
      <c r="CY29" s="2"/>
      <c r="CZ29" s="93"/>
      <c r="DA29" s="94"/>
      <c r="DB29" s="94"/>
      <c r="DC29" s="94"/>
      <c r="DD29" s="94"/>
      <c r="DE29" s="95"/>
      <c r="DF29" s="78"/>
      <c r="DG29" s="79"/>
      <c r="DH29" s="79"/>
      <c r="DI29" s="79"/>
      <c r="DJ29" s="79"/>
      <c r="DK29" s="80"/>
      <c r="DL29" s="78"/>
      <c r="DM29" s="79"/>
      <c r="DN29" s="79"/>
      <c r="DO29" s="79"/>
      <c r="DP29" s="80"/>
      <c r="DQ29" s="78"/>
      <c r="DR29" s="79"/>
      <c r="DS29" s="79"/>
      <c r="DT29" s="79"/>
      <c r="DU29" s="80"/>
      <c r="DV29" s="1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  <c r="FY29" s="13"/>
      <c r="FZ29" s="13"/>
      <c r="GA29" s="13"/>
      <c r="GB29" s="13"/>
      <c r="GC29" s="13"/>
      <c r="GD29" s="13"/>
      <c r="GE29" s="13"/>
      <c r="GF29" s="13"/>
      <c r="GG29" s="13"/>
      <c r="GH29" s="13"/>
      <c r="GI29" s="13"/>
      <c r="GJ29" s="13"/>
      <c r="GK29" s="13"/>
      <c r="GL29" s="13"/>
      <c r="GM29" s="13"/>
      <c r="GN29" s="13"/>
      <c r="GO29" s="13"/>
      <c r="GP29" s="13"/>
      <c r="GQ29" s="13"/>
      <c r="GR29" s="13"/>
      <c r="GS29" s="13"/>
      <c r="GT29" s="13"/>
      <c r="GU29" s="13"/>
      <c r="GV29" s="13"/>
      <c r="GW29" s="13"/>
      <c r="GX29" s="13"/>
      <c r="GY29" s="13"/>
      <c r="GZ29" s="13"/>
      <c r="HA29" s="13"/>
      <c r="HB29" s="13"/>
      <c r="HC29" s="13"/>
      <c r="HD29" s="13"/>
      <c r="HE29" s="13"/>
      <c r="HF29" s="13"/>
      <c r="HG29" s="13"/>
      <c r="HH29" s="13"/>
      <c r="HI29" s="13"/>
      <c r="HJ29" s="13"/>
      <c r="HK29" s="13"/>
      <c r="HL29" s="13"/>
      <c r="HM29" s="13"/>
      <c r="HN29" s="13"/>
      <c r="HO29" s="13"/>
      <c r="HP29" s="13"/>
      <c r="HQ29" s="13"/>
      <c r="HR29" s="13"/>
    </row>
    <row r="30" spans="1:226" ht="14.25" customHeight="1" hidden="1" outlineLevel="1">
      <c r="A30" s="78"/>
      <c r="B30" s="79"/>
      <c r="C30" s="79"/>
      <c r="D30" s="79"/>
      <c r="E30" s="79"/>
      <c r="F30" s="80"/>
      <c r="G30" s="102"/>
      <c r="H30" s="103"/>
      <c r="I30" s="103"/>
      <c r="J30" s="103"/>
      <c r="K30" s="103"/>
      <c r="L30" s="104"/>
      <c r="M30" s="105"/>
      <c r="N30" s="106"/>
      <c r="O30" s="106"/>
      <c r="P30" s="106"/>
      <c r="Q30" s="106"/>
      <c r="R30" s="107"/>
      <c r="S30" s="102"/>
      <c r="T30" s="103"/>
      <c r="U30" s="103"/>
      <c r="V30" s="103"/>
      <c r="W30" s="103"/>
      <c r="X30" s="103"/>
      <c r="Y30" s="103"/>
      <c r="Z30" s="104"/>
      <c r="AA30" s="102"/>
      <c r="AB30" s="103"/>
      <c r="AC30" s="103"/>
      <c r="AD30" s="103"/>
      <c r="AE30" s="103"/>
      <c r="AF30" s="104"/>
      <c r="AG30" s="108"/>
      <c r="AH30" s="109"/>
      <c r="AI30" s="109"/>
      <c r="AJ30" s="109"/>
      <c r="AK30" s="109"/>
      <c r="AL30" s="110"/>
      <c r="AM30" s="96"/>
      <c r="AN30" s="97"/>
      <c r="AO30" s="97"/>
      <c r="AP30" s="97"/>
      <c r="AQ30" s="97"/>
      <c r="AR30" s="98"/>
      <c r="AS30" s="4"/>
      <c r="AT30" s="33"/>
      <c r="AU30" s="3"/>
      <c r="AV30" s="3"/>
      <c r="AW30" s="99"/>
      <c r="AX30" s="100"/>
      <c r="AY30" s="100"/>
      <c r="AZ30" s="100"/>
      <c r="BA30" s="100"/>
      <c r="BB30" s="100"/>
      <c r="BC30" s="101"/>
      <c r="BD30" s="99"/>
      <c r="BE30" s="100"/>
      <c r="BF30" s="100"/>
      <c r="BG30" s="100"/>
      <c r="BH30" s="100"/>
      <c r="BI30" s="100"/>
      <c r="BJ30" s="101"/>
      <c r="BK30" s="99"/>
      <c r="BL30" s="100"/>
      <c r="BM30" s="100"/>
      <c r="BN30" s="100"/>
      <c r="BO30" s="100"/>
      <c r="BP30" s="100"/>
      <c r="BQ30" s="101"/>
      <c r="BR30" s="93">
        <f t="shared" si="0"/>
        <v>0</v>
      </c>
      <c r="BS30" s="94"/>
      <c r="BT30" s="94"/>
      <c r="BU30" s="94"/>
      <c r="BV30" s="94"/>
      <c r="BW30" s="95"/>
      <c r="BX30" s="87"/>
      <c r="BY30" s="88"/>
      <c r="BZ30" s="88"/>
      <c r="CA30" s="88"/>
      <c r="CB30" s="88"/>
      <c r="CC30" s="89"/>
      <c r="CD30" s="87"/>
      <c r="CE30" s="88"/>
      <c r="CF30" s="88"/>
      <c r="CG30" s="88"/>
      <c r="CH30" s="88"/>
      <c r="CI30" s="89"/>
      <c r="CJ30" s="90">
        <f t="shared" si="1"/>
        <v>0</v>
      </c>
      <c r="CK30" s="91"/>
      <c r="CL30" s="91"/>
      <c r="CM30" s="91"/>
      <c r="CN30" s="92"/>
      <c r="CO30" s="1"/>
      <c r="CP30" s="1"/>
      <c r="CQ30" s="12"/>
      <c r="CR30" s="1"/>
      <c r="CS30" s="93"/>
      <c r="CT30" s="94"/>
      <c r="CU30" s="94"/>
      <c r="CV30" s="94"/>
      <c r="CW30" s="94"/>
      <c r="CX30" s="95"/>
      <c r="CY30" s="2"/>
      <c r="CZ30" s="93"/>
      <c r="DA30" s="94"/>
      <c r="DB30" s="94"/>
      <c r="DC30" s="94"/>
      <c r="DD30" s="94"/>
      <c r="DE30" s="95"/>
      <c r="DF30" s="78"/>
      <c r="DG30" s="79"/>
      <c r="DH30" s="79"/>
      <c r="DI30" s="79"/>
      <c r="DJ30" s="79"/>
      <c r="DK30" s="80"/>
      <c r="DL30" s="78"/>
      <c r="DM30" s="79"/>
      <c r="DN30" s="79"/>
      <c r="DO30" s="79"/>
      <c r="DP30" s="80"/>
      <c r="DQ30" s="78"/>
      <c r="DR30" s="79"/>
      <c r="DS30" s="79"/>
      <c r="DT30" s="79"/>
      <c r="DU30" s="80"/>
      <c r="DV30" s="1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  <c r="FF30" s="13"/>
      <c r="FG30" s="13"/>
      <c r="FH30" s="13"/>
      <c r="FI30" s="13"/>
      <c r="FJ30" s="13"/>
      <c r="FK30" s="13"/>
      <c r="FL30" s="13"/>
      <c r="FM30" s="13"/>
      <c r="FN30" s="13"/>
      <c r="FO30" s="13"/>
      <c r="FP30" s="13"/>
      <c r="FQ30" s="13"/>
      <c r="FR30" s="13"/>
      <c r="FS30" s="13"/>
      <c r="FT30" s="13"/>
      <c r="FU30" s="13"/>
      <c r="FV30" s="13"/>
      <c r="FW30" s="13"/>
      <c r="FX30" s="13"/>
      <c r="FY30" s="13"/>
      <c r="FZ30" s="13"/>
      <c r="GA30" s="13"/>
      <c r="GB30" s="13"/>
      <c r="GC30" s="13"/>
      <c r="GD30" s="13"/>
      <c r="GE30" s="13"/>
      <c r="GF30" s="13"/>
      <c r="GG30" s="13"/>
      <c r="GH30" s="13"/>
      <c r="GI30" s="13"/>
      <c r="GJ30" s="13"/>
      <c r="GK30" s="13"/>
      <c r="GL30" s="13"/>
      <c r="GM30" s="13"/>
      <c r="GN30" s="13"/>
      <c r="GO30" s="13"/>
      <c r="GP30" s="13"/>
      <c r="GQ30" s="13"/>
      <c r="GR30" s="13"/>
      <c r="GS30" s="13"/>
      <c r="GT30" s="13"/>
      <c r="GU30" s="13"/>
      <c r="GV30" s="13"/>
      <c r="GW30" s="13"/>
      <c r="GX30" s="13"/>
      <c r="GY30" s="13"/>
      <c r="GZ30" s="13"/>
      <c r="HA30" s="13"/>
      <c r="HB30" s="13"/>
      <c r="HC30" s="13"/>
      <c r="HD30" s="13"/>
      <c r="HE30" s="13"/>
      <c r="HF30" s="13"/>
      <c r="HG30" s="13"/>
      <c r="HH30" s="13"/>
      <c r="HI30" s="13"/>
      <c r="HJ30" s="13"/>
      <c r="HK30" s="13"/>
      <c r="HL30" s="13"/>
      <c r="HM30" s="13"/>
      <c r="HN30" s="13"/>
      <c r="HO30" s="13"/>
      <c r="HP30" s="13"/>
      <c r="HQ30" s="13"/>
      <c r="HR30" s="13"/>
    </row>
    <row r="31" spans="1:226" ht="14.25" customHeight="1" hidden="1" outlineLevel="1">
      <c r="A31" s="78"/>
      <c r="B31" s="79"/>
      <c r="C31" s="79"/>
      <c r="D31" s="79"/>
      <c r="E31" s="79"/>
      <c r="F31" s="80"/>
      <c r="G31" s="102"/>
      <c r="H31" s="103"/>
      <c r="I31" s="103"/>
      <c r="J31" s="103"/>
      <c r="K31" s="103"/>
      <c r="L31" s="104"/>
      <c r="M31" s="105"/>
      <c r="N31" s="106"/>
      <c r="O31" s="106"/>
      <c r="P31" s="106"/>
      <c r="Q31" s="106"/>
      <c r="R31" s="107"/>
      <c r="S31" s="102"/>
      <c r="T31" s="103"/>
      <c r="U31" s="103"/>
      <c r="V31" s="103"/>
      <c r="W31" s="103"/>
      <c r="X31" s="103"/>
      <c r="Y31" s="103"/>
      <c r="Z31" s="104"/>
      <c r="AA31" s="102"/>
      <c r="AB31" s="103"/>
      <c r="AC31" s="103"/>
      <c r="AD31" s="103"/>
      <c r="AE31" s="103"/>
      <c r="AF31" s="104"/>
      <c r="AG31" s="108"/>
      <c r="AH31" s="109"/>
      <c r="AI31" s="109"/>
      <c r="AJ31" s="109"/>
      <c r="AK31" s="109"/>
      <c r="AL31" s="110"/>
      <c r="AM31" s="96"/>
      <c r="AN31" s="97"/>
      <c r="AO31" s="97"/>
      <c r="AP31" s="97"/>
      <c r="AQ31" s="97"/>
      <c r="AR31" s="98"/>
      <c r="AS31" s="5"/>
      <c r="AT31" s="33"/>
      <c r="AU31" s="3"/>
      <c r="AV31" s="3"/>
      <c r="AW31" s="99"/>
      <c r="AX31" s="100"/>
      <c r="AY31" s="100"/>
      <c r="AZ31" s="100"/>
      <c r="BA31" s="100"/>
      <c r="BB31" s="100"/>
      <c r="BC31" s="101"/>
      <c r="BD31" s="99"/>
      <c r="BE31" s="100"/>
      <c r="BF31" s="100"/>
      <c r="BG31" s="100"/>
      <c r="BH31" s="100"/>
      <c r="BI31" s="100"/>
      <c r="BJ31" s="101"/>
      <c r="BK31" s="99"/>
      <c r="BL31" s="100"/>
      <c r="BM31" s="100"/>
      <c r="BN31" s="100"/>
      <c r="BO31" s="100"/>
      <c r="BP31" s="100"/>
      <c r="BQ31" s="101"/>
      <c r="BR31" s="93">
        <f t="shared" si="0"/>
        <v>0</v>
      </c>
      <c r="BS31" s="94"/>
      <c r="BT31" s="94"/>
      <c r="BU31" s="94"/>
      <c r="BV31" s="94"/>
      <c r="BW31" s="95"/>
      <c r="BX31" s="87"/>
      <c r="BY31" s="88"/>
      <c r="BZ31" s="88"/>
      <c r="CA31" s="88"/>
      <c r="CB31" s="88"/>
      <c r="CC31" s="89"/>
      <c r="CD31" s="87"/>
      <c r="CE31" s="88"/>
      <c r="CF31" s="88"/>
      <c r="CG31" s="88"/>
      <c r="CH31" s="88"/>
      <c r="CI31" s="89"/>
      <c r="CJ31" s="90">
        <f t="shared" si="1"/>
        <v>0</v>
      </c>
      <c r="CK31" s="91"/>
      <c r="CL31" s="91"/>
      <c r="CM31" s="91"/>
      <c r="CN31" s="92"/>
      <c r="CO31" s="1"/>
      <c r="CP31" s="1"/>
      <c r="CQ31" s="12"/>
      <c r="CR31" s="1"/>
      <c r="CS31" s="93"/>
      <c r="CT31" s="94"/>
      <c r="CU31" s="94"/>
      <c r="CV31" s="94"/>
      <c r="CW31" s="94"/>
      <c r="CX31" s="95"/>
      <c r="CY31" s="2"/>
      <c r="CZ31" s="93"/>
      <c r="DA31" s="94"/>
      <c r="DB31" s="94"/>
      <c r="DC31" s="94"/>
      <c r="DD31" s="94"/>
      <c r="DE31" s="95"/>
      <c r="DF31" s="78"/>
      <c r="DG31" s="79"/>
      <c r="DH31" s="79"/>
      <c r="DI31" s="79"/>
      <c r="DJ31" s="79"/>
      <c r="DK31" s="80"/>
      <c r="DL31" s="78"/>
      <c r="DM31" s="79"/>
      <c r="DN31" s="79"/>
      <c r="DO31" s="79"/>
      <c r="DP31" s="80"/>
      <c r="DQ31" s="78"/>
      <c r="DR31" s="79"/>
      <c r="DS31" s="79"/>
      <c r="DT31" s="79"/>
      <c r="DU31" s="80"/>
      <c r="DV31" s="1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  <c r="FF31" s="13"/>
      <c r="FG31" s="13"/>
      <c r="FH31" s="13"/>
      <c r="FI31" s="13"/>
      <c r="FJ31" s="13"/>
      <c r="FK31" s="13"/>
      <c r="FL31" s="13"/>
      <c r="FM31" s="13"/>
      <c r="FN31" s="13"/>
      <c r="FO31" s="13"/>
      <c r="FP31" s="13"/>
      <c r="FQ31" s="13"/>
      <c r="FR31" s="13"/>
      <c r="FS31" s="13"/>
      <c r="FT31" s="13"/>
      <c r="FU31" s="13"/>
      <c r="FV31" s="13"/>
      <c r="FW31" s="13"/>
      <c r="FX31" s="13"/>
      <c r="FY31" s="13"/>
      <c r="FZ31" s="13"/>
      <c r="GA31" s="13"/>
      <c r="GB31" s="13"/>
      <c r="GC31" s="13"/>
      <c r="GD31" s="13"/>
      <c r="GE31" s="13"/>
      <c r="GF31" s="13"/>
      <c r="GG31" s="13"/>
      <c r="GH31" s="13"/>
      <c r="GI31" s="13"/>
      <c r="GJ31" s="13"/>
      <c r="GK31" s="13"/>
      <c r="GL31" s="13"/>
      <c r="GM31" s="13"/>
      <c r="GN31" s="13"/>
      <c r="GO31" s="13"/>
      <c r="GP31" s="13"/>
      <c r="GQ31" s="13"/>
      <c r="GR31" s="13"/>
      <c r="GS31" s="13"/>
      <c r="GT31" s="13"/>
      <c r="GU31" s="13"/>
      <c r="GV31" s="13"/>
      <c r="GW31" s="13"/>
      <c r="GX31" s="13"/>
      <c r="GY31" s="13"/>
      <c r="GZ31" s="13"/>
      <c r="HA31" s="13"/>
      <c r="HB31" s="13"/>
      <c r="HC31" s="13"/>
      <c r="HD31" s="13"/>
      <c r="HE31" s="13"/>
      <c r="HF31" s="13"/>
      <c r="HG31" s="13"/>
      <c r="HH31" s="13"/>
      <c r="HI31" s="13"/>
      <c r="HJ31" s="13"/>
      <c r="HK31" s="13"/>
      <c r="HL31" s="13"/>
      <c r="HM31" s="13"/>
      <c r="HN31" s="13"/>
      <c r="HO31" s="13"/>
      <c r="HP31" s="13"/>
      <c r="HQ31" s="13"/>
      <c r="HR31" s="13"/>
    </row>
    <row r="32" spans="1:226" ht="14.25" customHeight="1" hidden="1" outlineLevel="1">
      <c r="A32" s="78"/>
      <c r="B32" s="79"/>
      <c r="C32" s="79"/>
      <c r="D32" s="79"/>
      <c r="E32" s="79"/>
      <c r="F32" s="80"/>
      <c r="G32" s="102"/>
      <c r="H32" s="103"/>
      <c r="I32" s="103"/>
      <c r="J32" s="103"/>
      <c r="K32" s="103"/>
      <c r="L32" s="104"/>
      <c r="M32" s="105"/>
      <c r="N32" s="106"/>
      <c r="O32" s="106"/>
      <c r="P32" s="106"/>
      <c r="Q32" s="106"/>
      <c r="R32" s="107"/>
      <c r="S32" s="102"/>
      <c r="T32" s="103"/>
      <c r="U32" s="103"/>
      <c r="V32" s="103"/>
      <c r="W32" s="103"/>
      <c r="X32" s="103"/>
      <c r="Y32" s="103"/>
      <c r="Z32" s="104"/>
      <c r="AA32" s="102"/>
      <c r="AB32" s="103"/>
      <c r="AC32" s="103"/>
      <c r="AD32" s="103"/>
      <c r="AE32" s="103"/>
      <c r="AF32" s="104"/>
      <c r="AG32" s="108"/>
      <c r="AH32" s="109"/>
      <c r="AI32" s="109"/>
      <c r="AJ32" s="109"/>
      <c r="AK32" s="109"/>
      <c r="AL32" s="110"/>
      <c r="AM32" s="96"/>
      <c r="AN32" s="97"/>
      <c r="AO32" s="97"/>
      <c r="AP32" s="97"/>
      <c r="AQ32" s="97"/>
      <c r="AR32" s="98"/>
      <c r="AS32" s="4"/>
      <c r="AT32" s="33"/>
      <c r="AU32" s="3"/>
      <c r="AV32" s="3"/>
      <c r="AW32" s="99"/>
      <c r="AX32" s="100"/>
      <c r="AY32" s="100"/>
      <c r="AZ32" s="100"/>
      <c r="BA32" s="100"/>
      <c r="BB32" s="100"/>
      <c r="BC32" s="101"/>
      <c r="BD32" s="99"/>
      <c r="BE32" s="100"/>
      <c r="BF32" s="100"/>
      <c r="BG32" s="100"/>
      <c r="BH32" s="100"/>
      <c r="BI32" s="100"/>
      <c r="BJ32" s="101"/>
      <c r="BK32" s="99"/>
      <c r="BL32" s="100"/>
      <c r="BM32" s="100"/>
      <c r="BN32" s="100"/>
      <c r="BO32" s="100"/>
      <c r="BP32" s="100"/>
      <c r="BQ32" s="101"/>
      <c r="BR32" s="93">
        <f t="shared" si="0"/>
        <v>0</v>
      </c>
      <c r="BS32" s="94"/>
      <c r="BT32" s="94"/>
      <c r="BU32" s="94"/>
      <c r="BV32" s="94"/>
      <c r="BW32" s="95"/>
      <c r="BX32" s="87"/>
      <c r="BY32" s="88"/>
      <c r="BZ32" s="88"/>
      <c r="CA32" s="88"/>
      <c r="CB32" s="88"/>
      <c r="CC32" s="89"/>
      <c r="CD32" s="87"/>
      <c r="CE32" s="88"/>
      <c r="CF32" s="88"/>
      <c r="CG32" s="88"/>
      <c r="CH32" s="88"/>
      <c r="CI32" s="89"/>
      <c r="CJ32" s="90">
        <f t="shared" si="1"/>
        <v>0</v>
      </c>
      <c r="CK32" s="91"/>
      <c r="CL32" s="91"/>
      <c r="CM32" s="91"/>
      <c r="CN32" s="92"/>
      <c r="CO32" s="1"/>
      <c r="CP32" s="1"/>
      <c r="CQ32" s="12"/>
      <c r="CR32" s="1"/>
      <c r="CS32" s="93"/>
      <c r="CT32" s="94"/>
      <c r="CU32" s="94"/>
      <c r="CV32" s="94"/>
      <c r="CW32" s="94"/>
      <c r="CX32" s="95"/>
      <c r="CY32" s="2"/>
      <c r="CZ32" s="93"/>
      <c r="DA32" s="94"/>
      <c r="DB32" s="94"/>
      <c r="DC32" s="94"/>
      <c r="DD32" s="94"/>
      <c r="DE32" s="95"/>
      <c r="DF32" s="78"/>
      <c r="DG32" s="79"/>
      <c r="DH32" s="79"/>
      <c r="DI32" s="79"/>
      <c r="DJ32" s="79"/>
      <c r="DK32" s="80"/>
      <c r="DL32" s="78"/>
      <c r="DM32" s="79"/>
      <c r="DN32" s="79"/>
      <c r="DO32" s="79"/>
      <c r="DP32" s="80"/>
      <c r="DQ32" s="78"/>
      <c r="DR32" s="79"/>
      <c r="DS32" s="79"/>
      <c r="DT32" s="79"/>
      <c r="DU32" s="80"/>
      <c r="DV32" s="1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  <c r="FL32" s="13"/>
      <c r="FM32" s="13"/>
      <c r="FN32" s="13"/>
      <c r="FO32" s="13"/>
      <c r="FP32" s="13"/>
      <c r="FQ32" s="13"/>
      <c r="FR32" s="13"/>
      <c r="FS32" s="13"/>
      <c r="FT32" s="13"/>
      <c r="FU32" s="13"/>
      <c r="FV32" s="13"/>
      <c r="FW32" s="13"/>
      <c r="FX32" s="13"/>
      <c r="FY32" s="13"/>
      <c r="FZ32" s="13"/>
      <c r="GA32" s="13"/>
      <c r="GB32" s="13"/>
      <c r="GC32" s="13"/>
      <c r="GD32" s="13"/>
      <c r="GE32" s="13"/>
      <c r="GF32" s="13"/>
      <c r="GG32" s="13"/>
      <c r="GH32" s="13"/>
      <c r="GI32" s="13"/>
      <c r="GJ32" s="13"/>
      <c r="GK32" s="13"/>
      <c r="GL32" s="13"/>
      <c r="GM32" s="13"/>
      <c r="GN32" s="13"/>
      <c r="GO32" s="13"/>
      <c r="GP32" s="13"/>
      <c r="GQ32" s="13"/>
      <c r="GR32" s="13"/>
      <c r="GS32" s="13"/>
      <c r="GT32" s="13"/>
      <c r="GU32" s="13"/>
      <c r="GV32" s="13"/>
      <c r="GW32" s="13"/>
      <c r="GX32" s="13"/>
      <c r="GY32" s="13"/>
      <c r="GZ32" s="13"/>
      <c r="HA32" s="13"/>
      <c r="HB32" s="13"/>
      <c r="HC32" s="13"/>
      <c r="HD32" s="13"/>
      <c r="HE32" s="13"/>
      <c r="HF32" s="13"/>
      <c r="HG32" s="13"/>
      <c r="HH32" s="13"/>
      <c r="HI32" s="13"/>
      <c r="HJ32" s="13"/>
      <c r="HK32" s="13"/>
      <c r="HL32" s="13"/>
      <c r="HM32" s="13"/>
      <c r="HN32" s="13"/>
      <c r="HO32" s="13"/>
      <c r="HP32" s="13"/>
      <c r="HQ32" s="13"/>
      <c r="HR32" s="13"/>
    </row>
    <row r="33" spans="1:226" ht="14.25" customHeight="1" hidden="1" outlineLevel="1">
      <c r="A33" s="78"/>
      <c r="B33" s="79"/>
      <c r="C33" s="79"/>
      <c r="D33" s="79"/>
      <c r="E33" s="79"/>
      <c r="F33" s="80"/>
      <c r="G33" s="102"/>
      <c r="H33" s="103"/>
      <c r="I33" s="103"/>
      <c r="J33" s="103"/>
      <c r="K33" s="103"/>
      <c r="L33" s="104"/>
      <c r="M33" s="105"/>
      <c r="N33" s="106"/>
      <c r="O33" s="106"/>
      <c r="P33" s="106"/>
      <c r="Q33" s="106"/>
      <c r="R33" s="107"/>
      <c r="S33" s="102"/>
      <c r="T33" s="103"/>
      <c r="U33" s="103"/>
      <c r="V33" s="103"/>
      <c r="W33" s="103"/>
      <c r="X33" s="103"/>
      <c r="Y33" s="103"/>
      <c r="Z33" s="104"/>
      <c r="AA33" s="102"/>
      <c r="AB33" s="103"/>
      <c r="AC33" s="103"/>
      <c r="AD33" s="103"/>
      <c r="AE33" s="103"/>
      <c r="AF33" s="104"/>
      <c r="AG33" s="108"/>
      <c r="AH33" s="109"/>
      <c r="AI33" s="109"/>
      <c r="AJ33" s="109"/>
      <c r="AK33" s="109"/>
      <c r="AL33" s="110"/>
      <c r="AM33" s="96"/>
      <c r="AN33" s="97"/>
      <c r="AO33" s="97"/>
      <c r="AP33" s="97"/>
      <c r="AQ33" s="97"/>
      <c r="AR33" s="98"/>
      <c r="AS33" s="4"/>
      <c r="AT33" s="33"/>
      <c r="AU33" s="3"/>
      <c r="AV33" s="3"/>
      <c r="AW33" s="99"/>
      <c r="AX33" s="100"/>
      <c r="AY33" s="100"/>
      <c r="AZ33" s="100"/>
      <c r="BA33" s="100"/>
      <c r="BB33" s="100"/>
      <c r="BC33" s="101"/>
      <c r="BD33" s="99"/>
      <c r="BE33" s="100"/>
      <c r="BF33" s="100"/>
      <c r="BG33" s="100"/>
      <c r="BH33" s="100"/>
      <c r="BI33" s="100"/>
      <c r="BJ33" s="101"/>
      <c r="BK33" s="99"/>
      <c r="BL33" s="100"/>
      <c r="BM33" s="100"/>
      <c r="BN33" s="100"/>
      <c r="BO33" s="100"/>
      <c r="BP33" s="100"/>
      <c r="BQ33" s="101"/>
      <c r="BR33" s="93">
        <f t="shared" si="0"/>
        <v>0</v>
      </c>
      <c r="BS33" s="94"/>
      <c r="BT33" s="94"/>
      <c r="BU33" s="94"/>
      <c r="BV33" s="94"/>
      <c r="BW33" s="95"/>
      <c r="BX33" s="87"/>
      <c r="BY33" s="88"/>
      <c r="BZ33" s="88"/>
      <c r="CA33" s="88"/>
      <c r="CB33" s="88"/>
      <c r="CC33" s="89"/>
      <c r="CD33" s="87"/>
      <c r="CE33" s="88"/>
      <c r="CF33" s="88"/>
      <c r="CG33" s="88"/>
      <c r="CH33" s="88"/>
      <c r="CI33" s="89"/>
      <c r="CJ33" s="90">
        <f t="shared" si="1"/>
        <v>0</v>
      </c>
      <c r="CK33" s="91"/>
      <c r="CL33" s="91"/>
      <c r="CM33" s="91"/>
      <c r="CN33" s="92"/>
      <c r="CO33" s="1"/>
      <c r="CP33" s="1"/>
      <c r="CQ33" s="12"/>
      <c r="CR33" s="1"/>
      <c r="CS33" s="93"/>
      <c r="CT33" s="94"/>
      <c r="CU33" s="94"/>
      <c r="CV33" s="94"/>
      <c r="CW33" s="94"/>
      <c r="CX33" s="95"/>
      <c r="CY33" s="2"/>
      <c r="CZ33" s="93"/>
      <c r="DA33" s="94"/>
      <c r="DB33" s="94"/>
      <c r="DC33" s="94"/>
      <c r="DD33" s="94"/>
      <c r="DE33" s="95"/>
      <c r="DF33" s="78"/>
      <c r="DG33" s="79"/>
      <c r="DH33" s="79"/>
      <c r="DI33" s="79"/>
      <c r="DJ33" s="79"/>
      <c r="DK33" s="80"/>
      <c r="DL33" s="78"/>
      <c r="DM33" s="79"/>
      <c r="DN33" s="79"/>
      <c r="DO33" s="79"/>
      <c r="DP33" s="80"/>
      <c r="DQ33" s="78"/>
      <c r="DR33" s="79"/>
      <c r="DS33" s="79"/>
      <c r="DT33" s="79"/>
      <c r="DU33" s="80"/>
      <c r="DV33" s="1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13"/>
      <c r="FO33" s="13"/>
      <c r="FP33" s="13"/>
      <c r="FQ33" s="13"/>
      <c r="FR33" s="13"/>
      <c r="FS33" s="13"/>
      <c r="FT33" s="13"/>
      <c r="FU33" s="13"/>
      <c r="FV33" s="13"/>
      <c r="FW33" s="13"/>
      <c r="FX33" s="13"/>
      <c r="FY33" s="13"/>
      <c r="FZ33" s="13"/>
      <c r="GA33" s="13"/>
      <c r="GB33" s="13"/>
      <c r="GC33" s="13"/>
      <c r="GD33" s="13"/>
      <c r="GE33" s="13"/>
      <c r="GF33" s="13"/>
      <c r="GG33" s="13"/>
      <c r="GH33" s="13"/>
      <c r="GI33" s="13"/>
      <c r="GJ33" s="13"/>
      <c r="GK33" s="13"/>
      <c r="GL33" s="13"/>
      <c r="GM33" s="13"/>
      <c r="GN33" s="13"/>
      <c r="GO33" s="13"/>
      <c r="GP33" s="13"/>
      <c r="GQ33" s="13"/>
      <c r="GR33" s="13"/>
      <c r="GS33" s="13"/>
      <c r="GT33" s="13"/>
      <c r="GU33" s="13"/>
      <c r="GV33" s="13"/>
      <c r="GW33" s="13"/>
      <c r="GX33" s="13"/>
      <c r="GY33" s="13"/>
      <c r="GZ33" s="13"/>
      <c r="HA33" s="13"/>
      <c r="HB33" s="13"/>
      <c r="HC33" s="13"/>
      <c r="HD33" s="13"/>
      <c r="HE33" s="13"/>
      <c r="HF33" s="13"/>
      <c r="HG33" s="13"/>
      <c r="HH33" s="13"/>
      <c r="HI33" s="13"/>
      <c r="HJ33" s="13"/>
      <c r="HK33" s="13"/>
      <c r="HL33" s="13"/>
      <c r="HM33" s="13"/>
      <c r="HN33" s="13"/>
      <c r="HO33" s="13"/>
      <c r="HP33" s="13"/>
      <c r="HQ33" s="13"/>
      <c r="HR33" s="13"/>
    </row>
    <row r="34" spans="1:226" ht="14.25" customHeight="1" hidden="1" outlineLevel="1">
      <c r="A34" s="78"/>
      <c r="B34" s="79"/>
      <c r="C34" s="79"/>
      <c r="D34" s="79"/>
      <c r="E34" s="79"/>
      <c r="F34" s="80"/>
      <c r="G34" s="102"/>
      <c r="H34" s="103"/>
      <c r="I34" s="103"/>
      <c r="J34" s="103"/>
      <c r="K34" s="103"/>
      <c r="L34" s="104"/>
      <c r="M34" s="105"/>
      <c r="N34" s="106"/>
      <c r="O34" s="106"/>
      <c r="P34" s="106"/>
      <c r="Q34" s="106"/>
      <c r="R34" s="107"/>
      <c r="S34" s="102"/>
      <c r="T34" s="103"/>
      <c r="U34" s="103"/>
      <c r="V34" s="103"/>
      <c r="W34" s="103"/>
      <c r="X34" s="103"/>
      <c r="Y34" s="103"/>
      <c r="Z34" s="104"/>
      <c r="AA34" s="102"/>
      <c r="AB34" s="103"/>
      <c r="AC34" s="103"/>
      <c r="AD34" s="103"/>
      <c r="AE34" s="103"/>
      <c r="AF34" s="104"/>
      <c r="AG34" s="108"/>
      <c r="AH34" s="109"/>
      <c r="AI34" s="109"/>
      <c r="AJ34" s="109"/>
      <c r="AK34" s="109"/>
      <c r="AL34" s="110"/>
      <c r="AM34" s="96"/>
      <c r="AN34" s="97"/>
      <c r="AO34" s="97"/>
      <c r="AP34" s="97"/>
      <c r="AQ34" s="97"/>
      <c r="AR34" s="98"/>
      <c r="AS34" s="4"/>
      <c r="AT34" s="33"/>
      <c r="AU34" s="3"/>
      <c r="AV34" s="3"/>
      <c r="AW34" s="99"/>
      <c r="AX34" s="100"/>
      <c r="AY34" s="100"/>
      <c r="AZ34" s="100"/>
      <c r="BA34" s="100"/>
      <c r="BB34" s="100"/>
      <c r="BC34" s="101"/>
      <c r="BD34" s="99"/>
      <c r="BE34" s="100"/>
      <c r="BF34" s="100"/>
      <c r="BG34" s="100"/>
      <c r="BH34" s="100"/>
      <c r="BI34" s="100"/>
      <c r="BJ34" s="101"/>
      <c r="BK34" s="99"/>
      <c r="BL34" s="100"/>
      <c r="BM34" s="100"/>
      <c r="BN34" s="100"/>
      <c r="BO34" s="100"/>
      <c r="BP34" s="100"/>
      <c r="BQ34" s="101"/>
      <c r="BR34" s="93">
        <f t="shared" si="0"/>
        <v>0</v>
      </c>
      <c r="BS34" s="94"/>
      <c r="BT34" s="94"/>
      <c r="BU34" s="94"/>
      <c r="BV34" s="94"/>
      <c r="BW34" s="95"/>
      <c r="BX34" s="87"/>
      <c r="BY34" s="88"/>
      <c r="BZ34" s="88"/>
      <c r="CA34" s="88"/>
      <c r="CB34" s="88"/>
      <c r="CC34" s="89"/>
      <c r="CD34" s="87"/>
      <c r="CE34" s="88"/>
      <c r="CF34" s="88"/>
      <c r="CG34" s="88"/>
      <c r="CH34" s="88"/>
      <c r="CI34" s="89"/>
      <c r="CJ34" s="90">
        <f t="shared" si="1"/>
        <v>0</v>
      </c>
      <c r="CK34" s="91"/>
      <c r="CL34" s="91"/>
      <c r="CM34" s="91"/>
      <c r="CN34" s="92"/>
      <c r="CO34" s="1"/>
      <c r="CP34" s="1"/>
      <c r="CQ34" s="12"/>
      <c r="CR34" s="1"/>
      <c r="CS34" s="93"/>
      <c r="CT34" s="94"/>
      <c r="CU34" s="94"/>
      <c r="CV34" s="94"/>
      <c r="CW34" s="94"/>
      <c r="CX34" s="95"/>
      <c r="CY34" s="2"/>
      <c r="CZ34" s="93"/>
      <c r="DA34" s="94"/>
      <c r="DB34" s="94"/>
      <c r="DC34" s="94"/>
      <c r="DD34" s="94"/>
      <c r="DE34" s="95"/>
      <c r="DF34" s="78"/>
      <c r="DG34" s="79"/>
      <c r="DH34" s="79"/>
      <c r="DI34" s="79"/>
      <c r="DJ34" s="79"/>
      <c r="DK34" s="80"/>
      <c r="DL34" s="78"/>
      <c r="DM34" s="79"/>
      <c r="DN34" s="79"/>
      <c r="DO34" s="79"/>
      <c r="DP34" s="80"/>
      <c r="DQ34" s="78"/>
      <c r="DR34" s="79"/>
      <c r="DS34" s="79"/>
      <c r="DT34" s="79"/>
      <c r="DU34" s="80"/>
      <c r="DV34" s="1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3"/>
      <c r="FF34" s="13"/>
      <c r="FG34" s="13"/>
      <c r="FH34" s="13"/>
      <c r="FI34" s="13"/>
      <c r="FJ34" s="13"/>
      <c r="FK34" s="13"/>
      <c r="FL34" s="13"/>
      <c r="FM34" s="13"/>
      <c r="FN34" s="13"/>
      <c r="FO34" s="13"/>
      <c r="FP34" s="13"/>
      <c r="FQ34" s="13"/>
      <c r="FR34" s="13"/>
      <c r="FS34" s="13"/>
      <c r="FT34" s="13"/>
      <c r="FU34" s="13"/>
      <c r="FV34" s="13"/>
      <c r="FW34" s="13"/>
      <c r="FX34" s="13"/>
      <c r="FY34" s="13"/>
      <c r="FZ34" s="13"/>
      <c r="GA34" s="13"/>
      <c r="GB34" s="13"/>
      <c r="GC34" s="13"/>
      <c r="GD34" s="13"/>
      <c r="GE34" s="13"/>
      <c r="GF34" s="13"/>
      <c r="GG34" s="13"/>
      <c r="GH34" s="13"/>
      <c r="GI34" s="13"/>
      <c r="GJ34" s="13"/>
      <c r="GK34" s="13"/>
      <c r="GL34" s="13"/>
      <c r="GM34" s="13"/>
      <c r="GN34" s="13"/>
      <c r="GO34" s="13"/>
      <c r="GP34" s="13"/>
      <c r="GQ34" s="13"/>
      <c r="GR34" s="13"/>
      <c r="GS34" s="13"/>
      <c r="GT34" s="13"/>
      <c r="GU34" s="13"/>
      <c r="GV34" s="13"/>
      <c r="GW34" s="13"/>
      <c r="GX34" s="13"/>
      <c r="GY34" s="13"/>
      <c r="GZ34" s="13"/>
      <c r="HA34" s="13"/>
      <c r="HB34" s="13"/>
      <c r="HC34" s="13"/>
      <c r="HD34" s="13"/>
      <c r="HE34" s="13"/>
      <c r="HF34" s="13"/>
      <c r="HG34" s="13"/>
      <c r="HH34" s="13"/>
      <c r="HI34" s="13"/>
      <c r="HJ34" s="13"/>
      <c r="HK34" s="13"/>
      <c r="HL34" s="13"/>
      <c r="HM34" s="13"/>
      <c r="HN34" s="13"/>
      <c r="HO34" s="13"/>
      <c r="HP34" s="13"/>
      <c r="HQ34" s="13"/>
      <c r="HR34" s="13"/>
    </row>
    <row r="35" spans="1:226" ht="14.25" customHeight="1" hidden="1" outlineLevel="1">
      <c r="A35" s="78"/>
      <c r="B35" s="79"/>
      <c r="C35" s="79"/>
      <c r="D35" s="79"/>
      <c r="E35" s="79"/>
      <c r="F35" s="80"/>
      <c r="G35" s="102"/>
      <c r="H35" s="103"/>
      <c r="I35" s="103"/>
      <c r="J35" s="103"/>
      <c r="K35" s="103"/>
      <c r="L35" s="104"/>
      <c r="M35" s="105"/>
      <c r="N35" s="106"/>
      <c r="O35" s="106"/>
      <c r="P35" s="106"/>
      <c r="Q35" s="106"/>
      <c r="R35" s="107"/>
      <c r="S35" s="102"/>
      <c r="T35" s="103"/>
      <c r="U35" s="103"/>
      <c r="V35" s="103"/>
      <c r="W35" s="103"/>
      <c r="X35" s="103"/>
      <c r="Y35" s="103"/>
      <c r="Z35" s="104"/>
      <c r="AA35" s="102"/>
      <c r="AB35" s="103"/>
      <c r="AC35" s="103"/>
      <c r="AD35" s="103"/>
      <c r="AE35" s="103"/>
      <c r="AF35" s="104"/>
      <c r="AG35" s="108"/>
      <c r="AH35" s="109"/>
      <c r="AI35" s="109"/>
      <c r="AJ35" s="109"/>
      <c r="AK35" s="109"/>
      <c r="AL35" s="110"/>
      <c r="AM35" s="96"/>
      <c r="AN35" s="97"/>
      <c r="AO35" s="97"/>
      <c r="AP35" s="97"/>
      <c r="AQ35" s="97"/>
      <c r="AR35" s="98"/>
      <c r="AS35" s="4"/>
      <c r="AT35" s="33"/>
      <c r="AU35" s="3"/>
      <c r="AV35" s="3"/>
      <c r="AW35" s="99"/>
      <c r="AX35" s="100"/>
      <c r="AY35" s="100"/>
      <c r="AZ35" s="100"/>
      <c r="BA35" s="100"/>
      <c r="BB35" s="100"/>
      <c r="BC35" s="101"/>
      <c r="BD35" s="99"/>
      <c r="BE35" s="100"/>
      <c r="BF35" s="100"/>
      <c r="BG35" s="100"/>
      <c r="BH35" s="100"/>
      <c r="BI35" s="100"/>
      <c r="BJ35" s="101"/>
      <c r="BK35" s="99"/>
      <c r="BL35" s="100"/>
      <c r="BM35" s="100"/>
      <c r="BN35" s="100"/>
      <c r="BO35" s="100"/>
      <c r="BP35" s="100"/>
      <c r="BQ35" s="101"/>
      <c r="BR35" s="93">
        <f t="shared" si="0"/>
        <v>0</v>
      </c>
      <c r="BS35" s="94"/>
      <c r="BT35" s="94"/>
      <c r="BU35" s="94"/>
      <c r="BV35" s="94"/>
      <c r="BW35" s="95"/>
      <c r="BX35" s="87"/>
      <c r="BY35" s="88"/>
      <c r="BZ35" s="88"/>
      <c r="CA35" s="88"/>
      <c r="CB35" s="88"/>
      <c r="CC35" s="89"/>
      <c r="CD35" s="87"/>
      <c r="CE35" s="88"/>
      <c r="CF35" s="88"/>
      <c r="CG35" s="88"/>
      <c r="CH35" s="88"/>
      <c r="CI35" s="89"/>
      <c r="CJ35" s="90">
        <f t="shared" si="1"/>
        <v>0</v>
      </c>
      <c r="CK35" s="91"/>
      <c r="CL35" s="91"/>
      <c r="CM35" s="91"/>
      <c r="CN35" s="92"/>
      <c r="CO35" s="1"/>
      <c r="CP35" s="1"/>
      <c r="CQ35" s="12"/>
      <c r="CR35" s="1"/>
      <c r="CS35" s="93"/>
      <c r="CT35" s="94"/>
      <c r="CU35" s="94"/>
      <c r="CV35" s="94"/>
      <c r="CW35" s="94"/>
      <c r="CX35" s="95"/>
      <c r="CY35" s="2"/>
      <c r="CZ35" s="93"/>
      <c r="DA35" s="94"/>
      <c r="DB35" s="94"/>
      <c r="DC35" s="94"/>
      <c r="DD35" s="94"/>
      <c r="DE35" s="95"/>
      <c r="DF35" s="78"/>
      <c r="DG35" s="79"/>
      <c r="DH35" s="79"/>
      <c r="DI35" s="79"/>
      <c r="DJ35" s="79"/>
      <c r="DK35" s="80"/>
      <c r="DL35" s="78"/>
      <c r="DM35" s="79"/>
      <c r="DN35" s="79"/>
      <c r="DO35" s="79"/>
      <c r="DP35" s="80"/>
      <c r="DQ35" s="78"/>
      <c r="DR35" s="79"/>
      <c r="DS35" s="79"/>
      <c r="DT35" s="79"/>
      <c r="DU35" s="80"/>
      <c r="DV35" s="1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13"/>
      <c r="FH35" s="13"/>
      <c r="FI35" s="13"/>
      <c r="FJ35" s="13"/>
      <c r="FK35" s="13"/>
      <c r="FL35" s="13"/>
      <c r="FM35" s="13"/>
      <c r="FN35" s="13"/>
      <c r="FO35" s="13"/>
      <c r="FP35" s="13"/>
      <c r="FQ35" s="13"/>
      <c r="FR35" s="13"/>
      <c r="FS35" s="13"/>
      <c r="FT35" s="13"/>
      <c r="FU35" s="13"/>
      <c r="FV35" s="13"/>
      <c r="FW35" s="13"/>
      <c r="FX35" s="13"/>
      <c r="FY35" s="13"/>
      <c r="FZ35" s="13"/>
      <c r="GA35" s="13"/>
      <c r="GB35" s="13"/>
      <c r="GC35" s="13"/>
      <c r="GD35" s="13"/>
      <c r="GE35" s="13"/>
      <c r="GF35" s="13"/>
      <c r="GG35" s="13"/>
      <c r="GH35" s="13"/>
      <c r="GI35" s="13"/>
      <c r="GJ35" s="13"/>
      <c r="GK35" s="13"/>
      <c r="GL35" s="13"/>
      <c r="GM35" s="13"/>
      <c r="GN35" s="13"/>
      <c r="GO35" s="13"/>
      <c r="GP35" s="13"/>
      <c r="GQ35" s="13"/>
      <c r="GR35" s="13"/>
      <c r="GS35" s="13"/>
      <c r="GT35" s="13"/>
      <c r="GU35" s="13"/>
      <c r="GV35" s="13"/>
      <c r="GW35" s="13"/>
      <c r="GX35" s="13"/>
      <c r="GY35" s="13"/>
      <c r="GZ35" s="13"/>
      <c r="HA35" s="13"/>
      <c r="HB35" s="13"/>
      <c r="HC35" s="13"/>
      <c r="HD35" s="13"/>
      <c r="HE35" s="13"/>
      <c r="HF35" s="13"/>
      <c r="HG35" s="13"/>
      <c r="HH35" s="13"/>
      <c r="HI35" s="13"/>
      <c r="HJ35" s="13"/>
      <c r="HK35" s="13"/>
      <c r="HL35" s="13"/>
      <c r="HM35" s="13"/>
      <c r="HN35" s="13"/>
      <c r="HO35" s="13"/>
      <c r="HP35" s="13"/>
      <c r="HQ35" s="13"/>
      <c r="HR35" s="13"/>
    </row>
    <row r="36" spans="1:226" ht="14.25" customHeight="1" hidden="1" outlineLevel="1">
      <c r="A36" s="78"/>
      <c r="B36" s="79"/>
      <c r="C36" s="79"/>
      <c r="D36" s="79"/>
      <c r="E36" s="79"/>
      <c r="F36" s="80"/>
      <c r="G36" s="102"/>
      <c r="H36" s="103"/>
      <c r="I36" s="103"/>
      <c r="J36" s="103"/>
      <c r="K36" s="103"/>
      <c r="L36" s="104"/>
      <c r="M36" s="105"/>
      <c r="N36" s="106"/>
      <c r="O36" s="106"/>
      <c r="P36" s="106"/>
      <c r="Q36" s="106"/>
      <c r="R36" s="107"/>
      <c r="S36" s="102"/>
      <c r="T36" s="103"/>
      <c r="U36" s="103"/>
      <c r="V36" s="103"/>
      <c r="W36" s="103"/>
      <c r="X36" s="103"/>
      <c r="Y36" s="103"/>
      <c r="Z36" s="104"/>
      <c r="AA36" s="102"/>
      <c r="AB36" s="103"/>
      <c r="AC36" s="103"/>
      <c r="AD36" s="103"/>
      <c r="AE36" s="103"/>
      <c r="AF36" s="104"/>
      <c r="AG36" s="108"/>
      <c r="AH36" s="109"/>
      <c r="AI36" s="109"/>
      <c r="AJ36" s="109"/>
      <c r="AK36" s="109"/>
      <c r="AL36" s="110"/>
      <c r="AM36" s="96"/>
      <c r="AN36" s="97"/>
      <c r="AO36" s="97"/>
      <c r="AP36" s="97"/>
      <c r="AQ36" s="97"/>
      <c r="AR36" s="98"/>
      <c r="AS36" s="4"/>
      <c r="AT36" s="33"/>
      <c r="AU36" s="3"/>
      <c r="AV36" s="3"/>
      <c r="AW36" s="99"/>
      <c r="AX36" s="100"/>
      <c r="AY36" s="100"/>
      <c r="AZ36" s="100"/>
      <c r="BA36" s="100"/>
      <c r="BB36" s="100"/>
      <c r="BC36" s="101"/>
      <c r="BD36" s="99"/>
      <c r="BE36" s="100"/>
      <c r="BF36" s="100"/>
      <c r="BG36" s="100"/>
      <c r="BH36" s="100"/>
      <c r="BI36" s="100"/>
      <c r="BJ36" s="101"/>
      <c r="BK36" s="99"/>
      <c r="BL36" s="100"/>
      <c r="BM36" s="100"/>
      <c r="BN36" s="100"/>
      <c r="BO36" s="100"/>
      <c r="BP36" s="100"/>
      <c r="BQ36" s="101"/>
      <c r="BR36" s="93">
        <f t="shared" si="0"/>
        <v>0</v>
      </c>
      <c r="BS36" s="94"/>
      <c r="BT36" s="94"/>
      <c r="BU36" s="94"/>
      <c r="BV36" s="94"/>
      <c r="BW36" s="95"/>
      <c r="BX36" s="87"/>
      <c r="BY36" s="88"/>
      <c r="BZ36" s="88"/>
      <c r="CA36" s="88"/>
      <c r="CB36" s="88"/>
      <c r="CC36" s="89"/>
      <c r="CD36" s="87"/>
      <c r="CE36" s="88"/>
      <c r="CF36" s="88"/>
      <c r="CG36" s="88"/>
      <c r="CH36" s="88"/>
      <c r="CI36" s="89"/>
      <c r="CJ36" s="90">
        <f t="shared" si="1"/>
        <v>0</v>
      </c>
      <c r="CK36" s="91"/>
      <c r="CL36" s="91"/>
      <c r="CM36" s="91"/>
      <c r="CN36" s="92"/>
      <c r="CO36" s="1"/>
      <c r="CP36" s="1"/>
      <c r="CQ36" s="12"/>
      <c r="CR36" s="1"/>
      <c r="CS36" s="93"/>
      <c r="CT36" s="94"/>
      <c r="CU36" s="94"/>
      <c r="CV36" s="94"/>
      <c r="CW36" s="94"/>
      <c r="CX36" s="95"/>
      <c r="CY36" s="2"/>
      <c r="CZ36" s="93"/>
      <c r="DA36" s="94"/>
      <c r="DB36" s="94"/>
      <c r="DC36" s="94"/>
      <c r="DD36" s="94"/>
      <c r="DE36" s="95"/>
      <c r="DF36" s="78"/>
      <c r="DG36" s="79"/>
      <c r="DH36" s="79"/>
      <c r="DI36" s="79"/>
      <c r="DJ36" s="79"/>
      <c r="DK36" s="80"/>
      <c r="DL36" s="78"/>
      <c r="DM36" s="79"/>
      <c r="DN36" s="79"/>
      <c r="DO36" s="79"/>
      <c r="DP36" s="80"/>
      <c r="DQ36" s="78"/>
      <c r="DR36" s="79"/>
      <c r="DS36" s="79"/>
      <c r="DT36" s="79"/>
      <c r="DU36" s="80"/>
      <c r="DV36" s="1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3"/>
      <c r="GL36" s="13"/>
      <c r="GM36" s="13"/>
      <c r="GN36" s="13"/>
      <c r="GO36" s="13"/>
      <c r="GP36" s="13"/>
      <c r="GQ36" s="13"/>
      <c r="GR36" s="13"/>
      <c r="GS36" s="13"/>
      <c r="GT36" s="13"/>
      <c r="GU36" s="13"/>
      <c r="GV36" s="13"/>
      <c r="GW36" s="13"/>
      <c r="GX36" s="13"/>
      <c r="GY36" s="13"/>
      <c r="GZ36" s="13"/>
      <c r="HA36" s="13"/>
      <c r="HB36" s="13"/>
      <c r="HC36" s="13"/>
      <c r="HD36" s="13"/>
      <c r="HE36" s="13"/>
      <c r="HF36" s="13"/>
      <c r="HG36" s="13"/>
      <c r="HH36" s="13"/>
      <c r="HI36" s="13"/>
      <c r="HJ36" s="13"/>
      <c r="HK36" s="13"/>
      <c r="HL36" s="13"/>
      <c r="HM36" s="13"/>
      <c r="HN36" s="13"/>
      <c r="HO36" s="13"/>
      <c r="HP36" s="13"/>
      <c r="HQ36" s="13"/>
      <c r="HR36" s="13"/>
    </row>
    <row r="37" spans="1:226" ht="14.25" customHeight="1" hidden="1" outlineLevel="1">
      <c r="A37" s="78"/>
      <c r="B37" s="79"/>
      <c r="C37" s="79"/>
      <c r="D37" s="79"/>
      <c r="E37" s="79"/>
      <c r="F37" s="80"/>
      <c r="G37" s="102"/>
      <c r="H37" s="103"/>
      <c r="I37" s="103"/>
      <c r="J37" s="103"/>
      <c r="K37" s="103"/>
      <c r="L37" s="104"/>
      <c r="M37" s="105"/>
      <c r="N37" s="106"/>
      <c r="O37" s="106"/>
      <c r="P37" s="106"/>
      <c r="Q37" s="106"/>
      <c r="R37" s="107"/>
      <c r="S37" s="102"/>
      <c r="T37" s="103"/>
      <c r="U37" s="103"/>
      <c r="V37" s="103"/>
      <c r="W37" s="103"/>
      <c r="X37" s="103"/>
      <c r="Y37" s="103"/>
      <c r="Z37" s="104"/>
      <c r="AA37" s="102"/>
      <c r="AB37" s="103"/>
      <c r="AC37" s="103"/>
      <c r="AD37" s="103"/>
      <c r="AE37" s="103"/>
      <c r="AF37" s="104"/>
      <c r="AG37" s="108"/>
      <c r="AH37" s="109"/>
      <c r="AI37" s="109"/>
      <c r="AJ37" s="109"/>
      <c r="AK37" s="109"/>
      <c r="AL37" s="110"/>
      <c r="AM37" s="96"/>
      <c r="AN37" s="97"/>
      <c r="AO37" s="97"/>
      <c r="AP37" s="97"/>
      <c r="AQ37" s="97"/>
      <c r="AR37" s="98"/>
      <c r="AS37" s="4"/>
      <c r="AT37" s="33"/>
      <c r="AU37" s="3"/>
      <c r="AV37" s="3"/>
      <c r="AW37" s="99"/>
      <c r="AX37" s="100"/>
      <c r="AY37" s="100"/>
      <c r="AZ37" s="100"/>
      <c r="BA37" s="100"/>
      <c r="BB37" s="100"/>
      <c r="BC37" s="101"/>
      <c r="BD37" s="99"/>
      <c r="BE37" s="100"/>
      <c r="BF37" s="100"/>
      <c r="BG37" s="100"/>
      <c r="BH37" s="100"/>
      <c r="BI37" s="100"/>
      <c r="BJ37" s="101"/>
      <c r="BK37" s="99"/>
      <c r="BL37" s="100"/>
      <c r="BM37" s="100"/>
      <c r="BN37" s="100"/>
      <c r="BO37" s="100"/>
      <c r="BP37" s="100"/>
      <c r="BQ37" s="101"/>
      <c r="BR37" s="93">
        <f t="shared" si="0"/>
        <v>0</v>
      </c>
      <c r="BS37" s="94"/>
      <c r="BT37" s="94"/>
      <c r="BU37" s="94"/>
      <c r="BV37" s="94"/>
      <c r="BW37" s="95"/>
      <c r="BX37" s="87"/>
      <c r="BY37" s="88"/>
      <c r="BZ37" s="88"/>
      <c r="CA37" s="88"/>
      <c r="CB37" s="88"/>
      <c r="CC37" s="89"/>
      <c r="CD37" s="87"/>
      <c r="CE37" s="88"/>
      <c r="CF37" s="88"/>
      <c r="CG37" s="88"/>
      <c r="CH37" s="88"/>
      <c r="CI37" s="89"/>
      <c r="CJ37" s="90">
        <f t="shared" si="1"/>
        <v>0</v>
      </c>
      <c r="CK37" s="91"/>
      <c r="CL37" s="91"/>
      <c r="CM37" s="91"/>
      <c r="CN37" s="92"/>
      <c r="CO37" s="1"/>
      <c r="CP37" s="1"/>
      <c r="CQ37" s="12"/>
      <c r="CR37" s="1"/>
      <c r="CS37" s="93"/>
      <c r="CT37" s="94"/>
      <c r="CU37" s="94"/>
      <c r="CV37" s="94"/>
      <c r="CW37" s="94"/>
      <c r="CX37" s="95"/>
      <c r="CY37" s="2"/>
      <c r="CZ37" s="93"/>
      <c r="DA37" s="94"/>
      <c r="DB37" s="94"/>
      <c r="DC37" s="94"/>
      <c r="DD37" s="94"/>
      <c r="DE37" s="95"/>
      <c r="DF37" s="78"/>
      <c r="DG37" s="79"/>
      <c r="DH37" s="79"/>
      <c r="DI37" s="79"/>
      <c r="DJ37" s="79"/>
      <c r="DK37" s="80"/>
      <c r="DL37" s="78"/>
      <c r="DM37" s="79"/>
      <c r="DN37" s="79"/>
      <c r="DO37" s="79"/>
      <c r="DP37" s="80"/>
      <c r="DQ37" s="78"/>
      <c r="DR37" s="79"/>
      <c r="DS37" s="79"/>
      <c r="DT37" s="79"/>
      <c r="DU37" s="80"/>
      <c r="DV37" s="1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  <c r="GS37" s="13"/>
      <c r="GT37" s="13"/>
      <c r="GU37" s="13"/>
      <c r="GV37" s="13"/>
      <c r="GW37" s="13"/>
      <c r="GX37" s="13"/>
      <c r="GY37" s="13"/>
      <c r="GZ37" s="13"/>
      <c r="HA37" s="13"/>
      <c r="HB37" s="13"/>
      <c r="HC37" s="13"/>
      <c r="HD37" s="13"/>
      <c r="HE37" s="13"/>
      <c r="HF37" s="13"/>
      <c r="HG37" s="13"/>
      <c r="HH37" s="13"/>
      <c r="HI37" s="13"/>
      <c r="HJ37" s="13"/>
      <c r="HK37" s="13"/>
      <c r="HL37" s="13"/>
      <c r="HM37" s="13"/>
      <c r="HN37" s="13"/>
      <c r="HO37" s="13"/>
      <c r="HP37" s="13"/>
      <c r="HQ37" s="13"/>
      <c r="HR37" s="13"/>
    </row>
    <row r="38" spans="1:226" ht="14.25" customHeight="1" hidden="1" outlineLevel="1">
      <c r="A38" s="78"/>
      <c r="B38" s="79"/>
      <c r="C38" s="79"/>
      <c r="D38" s="79"/>
      <c r="E38" s="79"/>
      <c r="F38" s="80"/>
      <c r="G38" s="102"/>
      <c r="H38" s="103"/>
      <c r="I38" s="103"/>
      <c r="J38" s="103"/>
      <c r="K38" s="103"/>
      <c r="L38" s="104"/>
      <c r="M38" s="105"/>
      <c r="N38" s="106"/>
      <c r="O38" s="106"/>
      <c r="P38" s="106"/>
      <c r="Q38" s="106"/>
      <c r="R38" s="107"/>
      <c r="S38" s="102"/>
      <c r="T38" s="103"/>
      <c r="U38" s="103"/>
      <c r="V38" s="103"/>
      <c r="W38" s="103"/>
      <c r="X38" s="103"/>
      <c r="Y38" s="103"/>
      <c r="Z38" s="104"/>
      <c r="AA38" s="102"/>
      <c r="AB38" s="103"/>
      <c r="AC38" s="103"/>
      <c r="AD38" s="103"/>
      <c r="AE38" s="103"/>
      <c r="AF38" s="104"/>
      <c r="AG38" s="108"/>
      <c r="AH38" s="109"/>
      <c r="AI38" s="109"/>
      <c r="AJ38" s="109"/>
      <c r="AK38" s="109"/>
      <c r="AL38" s="110"/>
      <c r="AM38" s="96"/>
      <c r="AN38" s="97"/>
      <c r="AO38" s="97"/>
      <c r="AP38" s="97"/>
      <c r="AQ38" s="97"/>
      <c r="AR38" s="98"/>
      <c r="AS38" s="4"/>
      <c r="AT38" s="33"/>
      <c r="AU38" s="3"/>
      <c r="AV38" s="3"/>
      <c r="AW38" s="99"/>
      <c r="AX38" s="100"/>
      <c r="AY38" s="100"/>
      <c r="AZ38" s="100"/>
      <c r="BA38" s="100"/>
      <c r="BB38" s="100"/>
      <c r="BC38" s="101"/>
      <c r="BD38" s="99"/>
      <c r="BE38" s="100"/>
      <c r="BF38" s="100"/>
      <c r="BG38" s="100"/>
      <c r="BH38" s="100"/>
      <c r="BI38" s="100"/>
      <c r="BJ38" s="101"/>
      <c r="BK38" s="99"/>
      <c r="BL38" s="100"/>
      <c r="BM38" s="100"/>
      <c r="BN38" s="100"/>
      <c r="BO38" s="100"/>
      <c r="BP38" s="100"/>
      <c r="BQ38" s="101"/>
      <c r="BR38" s="93">
        <f t="shared" si="0"/>
        <v>0</v>
      </c>
      <c r="BS38" s="94"/>
      <c r="BT38" s="94"/>
      <c r="BU38" s="94"/>
      <c r="BV38" s="94"/>
      <c r="BW38" s="95"/>
      <c r="BX38" s="87"/>
      <c r="BY38" s="88"/>
      <c r="BZ38" s="88"/>
      <c r="CA38" s="88"/>
      <c r="CB38" s="88"/>
      <c r="CC38" s="89"/>
      <c r="CD38" s="87"/>
      <c r="CE38" s="88"/>
      <c r="CF38" s="88"/>
      <c r="CG38" s="88"/>
      <c r="CH38" s="88"/>
      <c r="CI38" s="89"/>
      <c r="CJ38" s="90">
        <f t="shared" si="1"/>
        <v>0</v>
      </c>
      <c r="CK38" s="91"/>
      <c r="CL38" s="91"/>
      <c r="CM38" s="91"/>
      <c r="CN38" s="92"/>
      <c r="CO38" s="1"/>
      <c r="CP38" s="1"/>
      <c r="CQ38" s="12"/>
      <c r="CR38" s="1"/>
      <c r="CS38" s="93"/>
      <c r="CT38" s="94"/>
      <c r="CU38" s="94"/>
      <c r="CV38" s="94"/>
      <c r="CW38" s="94"/>
      <c r="CX38" s="95"/>
      <c r="CY38" s="2"/>
      <c r="CZ38" s="93"/>
      <c r="DA38" s="94"/>
      <c r="DB38" s="94"/>
      <c r="DC38" s="94"/>
      <c r="DD38" s="94"/>
      <c r="DE38" s="95"/>
      <c r="DF38" s="78"/>
      <c r="DG38" s="79"/>
      <c r="DH38" s="79"/>
      <c r="DI38" s="79"/>
      <c r="DJ38" s="79"/>
      <c r="DK38" s="80"/>
      <c r="DL38" s="78"/>
      <c r="DM38" s="79"/>
      <c r="DN38" s="79"/>
      <c r="DO38" s="79"/>
      <c r="DP38" s="80"/>
      <c r="DQ38" s="78"/>
      <c r="DR38" s="79"/>
      <c r="DS38" s="79"/>
      <c r="DT38" s="79"/>
      <c r="DU38" s="80"/>
      <c r="DV38" s="1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  <c r="GO38" s="13"/>
      <c r="GP38" s="13"/>
      <c r="GQ38" s="13"/>
      <c r="GR38" s="13"/>
      <c r="GS38" s="13"/>
      <c r="GT38" s="13"/>
      <c r="GU38" s="13"/>
      <c r="GV38" s="13"/>
      <c r="GW38" s="13"/>
      <c r="GX38" s="13"/>
      <c r="GY38" s="13"/>
      <c r="GZ38" s="13"/>
      <c r="HA38" s="13"/>
      <c r="HB38" s="13"/>
      <c r="HC38" s="13"/>
      <c r="HD38" s="13"/>
      <c r="HE38" s="13"/>
      <c r="HF38" s="13"/>
      <c r="HG38" s="13"/>
      <c r="HH38" s="13"/>
      <c r="HI38" s="13"/>
      <c r="HJ38" s="13"/>
      <c r="HK38" s="13"/>
      <c r="HL38" s="13"/>
      <c r="HM38" s="13"/>
      <c r="HN38" s="13"/>
      <c r="HO38" s="13"/>
      <c r="HP38" s="13"/>
      <c r="HQ38" s="13"/>
      <c r="HR38" s="13"/>
    </row>
    <row r="39" spans="1:226" ht="14.25" customHeight="1" hidden="1" outlineLevel="1">
      <c r="A39" s="78"/>
      <c r="B39" s="79"/>
      <c r="C39" s="79"/>
      <c r="D39" s="79"/>
      <c r="E39" s="79"/>
      <c r="F39" s="80"/>
      <c r="G39" s="102"/>
      <c r="H39" s="103"/>
      <c r="I39" s="103"/>
      <c r="J39" s="103"/>
      <c r="K39" s="103"/>
      <c r="L39" s="104"/>
      <c r="M39" s="105"/>
      <c r="N39" s="106"/>
      <c r="O39" s="106"/>
      <c r="P39" s="106"/>
      <c r="Q39" s="106"/>
      <c r="R39" s="107"/>
      <c r="S39" s="102"/>
      <c r="T39" s="103"/>
      <c r="U39" s="103"/>
      <c r="V39" s="103"/>
      <c r="W39" s="103"/>
      <c r="X39" s="103"/>
      <c r="Y39" s="103"/>
      <c r="Z39" s="104"/>
      <c r="AA39" s="102"/>
      <c r="AB39" s="103"/>
      <c r="AC39" s="103"/>
      <c r="AD39" s="103"/>
      <c r="AE39" s="103"/>
      <c r="AF39" s="104"/>
      <c r="AG39" s="108"/>
      <c r="AH39" s="109"/>
      <c r="AI39" s="109"/>
      <c r="AJ39" s="109"/>
      <c r="AK39" s="109"/>
      <c r="AL39" s="110"/>
      <c r="AM39" s="96"/>
      <c r="AN39" s="97"/>
      <c r="AO39" s="97"/>
      <c r="AP39" s="97"/>
      <c r="AQ39" s="97"/>
      <c r="AR39" s="98"/>
      <c r="AS39" s="4"/>
      <c r="AT39" s="33"/>
      <c r="AU39" s="3"/>
      <c r="AV39" s="3"/>
      <c r="AW39" s="99"/>
      <c r="AX39" s="100"/>
      <c r="AY39" s="100"/>
      <c r="AZ39" s="100"/>
      <c r="BA39" s="100"/>
      <c r="BB39" s="100"/>
      <c r="BC39" s="101"/>
      <c r="BD39" s="99"/>
      <c r="BE39" s="100"/>
      <c r="BF39" s="100"/>
      <c r="BG39" s="100"/>
      <c r="BH39" s="100"/>
      <c r="BI39" s="100"/>
      <c r="BJ39" s="101"/>
      <c r="BK39" s="99"/>
      <c r="BL39" s="100"/>
      <c r="BM39" s="100"/>
      <c r="BN39" s="100"/>
      <c r="BO39" s="100"/>
      <c r="BP39" s="100"/>
      <c r="BQ39" s="101"/>
      <c r="BR39" s="93">
        <f t="shared" si="0"/>
        <v>0</v>
      </c>
      <c r="BS39" s="94"/>
      <c r="BT39" s="94"/>
      <c r="BU39" s="94"/>
      <c r="BV39" s="94"/>
      <c r="BW39" s="95"/>
      <c r="BX39" s="87"/>
      <c r="BY39" s="88"/>
      <c r="BZ39" s="88"/>
      <c r="CA39" s="88"/>
      <c r="CB39" s="88"/>
      <c r="CC39" s="89"/>
      <c r="CD39" s="87"/>
      <c r="CE39" s="88"/>
      <c r="CF39" s="88"/>
      <c r="CG39" s="88"/>
      <c r="CH39" s="88"/>
      <c r="CI39" s="89"/>
      <c r="CJ39" s="90">
        <f t="shared" si="1"/>
        <v>0</v>
      </c>
      <c r="CK39" s="91"/>
      <c r="CL39" s="91"/>
      <c r="CM39" s="91"/>
      <c r="CN39" s="92"/>
      <c r="CO39" s="1"/>
      <c r="CP39" s="1"/>
      <c r="CQ39" s="12"/>
      <c r="CR39" s="1"/>
      <c r="CS39" s="93"/>
      <c r="CT39" s="94"/>
      <c r="CU39" s="94"/>
      <c r="CV39" s="94"/>
      <c r="CW39" s="94"/>
      <c r="CX39" s="95"/>
      <c r="CY39" s="2"/>
      <c r="CZ39" s="93"/>
      <c r="DA39" s="94"/>
      <c r="DB39" s="94"/>
      <c r="DC39" s="94"/>
      <c r="DD39" s="94"/>
      <c r="DE39" s="95"/>
      <c r="DF39" s="78"/>
      <c r="DG39" s="79"/>
      <c r="DH39" s="79"/>
      <c r="DI39" s="79"/>
      <c r="DJ39" s="79"/>
      <c r="DK39" s="80"/>
      <c r="DL39" s="78"/>
      <c r="DM39" s="79"/>
      <c r="DN39" s="79"/>
      <c r="DO39" s="79"/>
      <c r="DP39" s="80"/>
      <c r="DQ39" s="78"/>
      <c r="DR39" s="79"/>
      <c r="DS39" s="79"/>
      <c r="DT39" s="79"/>
      <c r="DU39" s="80"/>
      <c r="DV39" s="1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</row>
    <row r="40" spans="1:226" ht="27.75" customHeight="1" hidden="1" outlineLevel="1">
      <c r="A40" s="78"/>
      <c r="B40" s="79"/>
      <c r="C40" s="79"/>
      <c r="D40" s="79"/>
      <c r="E40" s="79"/>
      <c r="F40" s="80"/>
      <c r="G40" s="102"/>
      <c r="H40" s="103"/>
      <c r="I40" s="103"/>
      <c r="J40" s="103"/>
      <c r="K40" s="103"/>
      <c r="L40" s="104"/>
      <c r="M40" s="105"/>
      <c r="N40" s="106"/>
      <c r="O40" s="106"/>
      <c r="P40" s="106"/>
      <c r="Q40" s="106"/>
      <c r="R40" s="107"/>
      <c r="S40" s="102"/>
      <c r="T40" s="103"/>
      <c r="U40" s="103"/>
      <c r="V40" s="103"/>
      <c r="W40" s="103"/>
      <c r="X40" s="103"/>
      <c r="Y40" s="103"/>
      <c r="Z40" s="104"/>
      <c r="AA40" s="102"/>
      <c r="AB40" s="103"/>
      <c r="AC40" s="103"/>
      <c r="AD40" s="103"/>
      <c r="AE40" s="103"/>
      <c r="AF40" s="104"/>
      <c r="AG40" s="108"/>
      <c r="AH40" s="109"/>
      <c r="AI40" s="109"/>
      <c r="AJ40" s="109"/>
      <c r="AK40" s="109"/>
      <c r="AL40" s="110"/>
      <c r="AM40" s="96"/>
      <c r="AN40" s="97"/>
      <c r="AO40" s="97"/>
      <c r="AP40" s="97"/>
      <c r="AQ40" s="97"/>
      <c r="AR40" s="98"/>
      <c r="AS40" s="4"/>
      <c r="AT40" s="33"/>
      <c r="AU40" s="3"/>
      <c r="AV40" s="3"/>
      <c r="AW40" s="99"/>
      <c r="AX40" s="100"/>
      <c r="AY40" s="100"/>
      <c r="AZ40" s="100"/>
      <c r="BA40" s="100"/>
      <c r="BB40" s="100"/>
      <c r="BC40" s="101"/>
      <c r="BD40" s="99"/>
      <c r="BE40" s="100"/>
      <c r="BF40" s="100"/>
      <c r="BG40" s="100"/>
      <c r="BH40" s="100"/>
      <c r="BI40" s="100"/>
      <c r="BJ40" s="101"/>
      <c r="BK40" s="99"/>
      <c r="BL40" s="100"/>
      <c r="BM40" s="100"/>
      <c r="BN40" s="100"/>
      <c r="BO40" s="100"/>
      <c r="BP40" s="100"/>
      <c r="BQ40" s="101"/>
      <c r="BR40" s="93">
        <f t="shared" si="0"/>
        <v>0</v>
      </c>
      <c r="BS40" s="94"/>
      <c r="BT40" s="94"/>
      <c r="BU40" s="94"/>
      <c r="BV40" s="94"/>
      <c r="BW40" s="95"/>
      <c r="BX40" s="87"/>
      <c r="BY40" s="88"/>
      <c r="BZ40" s="88"/>
      <c r="CA40" s="88"/>
      <c r="CB40" s="88"/>
      <c r="CC40" s="89"/>
      <c r="CD40" s="87"/>
      <c r="CE40" s="88"/>
      <c r="CF40" s="88"/>
      <c r="CG40" s="88"/>
      <c r="CH40" s="88"/>
      <c r="CI40" s="89"/>
      <c r="CJ40" s="90">
        <f t="shared" si="1"/>
        <v>0</v>
      </c>
      <c r="CK40" s="91"/>
      <c r="CL40" s="91"/>
      <c r="CM40" s="91"/>
      <c r="CN40" s="92"/>
      <c r="CO40" s="1"/>
      <c r="CP40" s="1"/>
      <c r="CQ40" s="12"/>
      <c r="CR40" s="1"/>
      <c r="CS40" s="93"/>
      <c r="CT40" s="94"/>
      <c r="CU40" s="94"/>
      <c r="CV40" s="94"/>
      <c r="CW40" s="94"/>
      <c r="CX40" s="95"/>
      <c r="CY40" s="2"/>
      <c r="CZ40" s="93"/>
      <c r="DA40" s="94"/>
      <c r="DB40" s="94"/>
      <c r="DC40" s="94"/>
      <c r="DD40" s="94"/>
      <c r="DE40" s="95"/>
      <c r="DF40" s="78"/>
      <c r="DG40" s="79"/>
      <c r="DH40" s="79"/>
      <c r="DI40" s="79"/>
      <c r="DJ40" s="79"/>
      <c r="DK40" s="80"/>
      <c r="DL40" s="78"/>
      <c r="DM40" s="79"/>
      <c r="DN40" s="79"/>
      <c r="DO40" s="79"/>
      <c r="DP40" s="80"/>
      <c r="DQ40" s="78"/>
      <c r="DR40" s="79"/>
      <c r="DS40" s="79"/>
      <c r="DT40" s="79"/>
      <c r="DU40" s="80"/>
      <c r="DV40" s="1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  <c r="GS40" s="13"/>
      <c r="GT40" s="13"/>
      <c r="GU40" s="13"/>
      <c r="GV40" s="13"/>
      <c r="GW40" s="13"/>
      <c r="GX40" s="13"/>
      <c r="GY40" s="13"/>
      <c r="GZ40" s="13"/>
      <c r="HA40" s="13"/>
      <c r="HB40" s="13"/>
      <c r="HC40" s="13"/>
      <c r="HD40" s="13"/>
      <c r="HE40" s="13"/>
      <c r="HF40" s="13"/>
      <c r="HG40" s="13"/>
      <c r="HH40" s="13"/>
      <c r="HI40" s="13"/>
      <c r="HJ40" s="13"/>
      <c r="HK40" s="13"/>
      <c r="HL40" s="13"/>
      <c r="HM40" s="13"/>
      <c r="HN40" s="13"/>
      <c r="HO40" s="13"/>
      <c r="HP40" s="13"/>
      <c r="HQ40" s="13"/>
      <c r="HR40" s="13"/>
    </row>
    <row r="41" spans="1:226" ht="36" customHeight="1" hidden="1" outlineLevel="1">
      <c r="A41" s="78"/>
      <c r="B41" s="79"/>
      <c r="C41" s="79"/>
      <c r="D41" s="79"/>
      <c r="E41" s="79"/>
      <c r="F41" s="80"/>
      <c r="G41" s="102"/>
      <c r="H41" s="103"/>
      <c r="I41" s="103"/>
      <c r="J41" s="103"/>
      <c r="K41" s="103"/>
      <c r="L41" s="104"/>
      <c r="M41" s="105"/>
      <c r="N41" s="106"/>
      <c r="O41" s="106"/>
      <c r="P41" s="106"/>
      <c r="Q41" s="106"/>
      <c r="R41" s="107"/>
      <c r="S41" s="102"/>
      <c r="T41" s="103"/>
      <c r="U41" s="103"/>
      <c r="V41" s="103"/>
      <c r="W41" s="103"/>
      <c r="X41" s="103"/>
      <c r="Y41" s="103"/>
      <c r="Z41" s="104"/>
      <c r="AA41" s="102"/>
      <c r="AB41" s="103"/>
      <c r="AC41" s="103"/>
      <c r="AD41" s="103"/>
      <c r="AE41" s="103"/>
      <c r="AF41" s="104"/>
      <c r="AG41" s="108"/>
      <c r="AH41" s="109"/>
      <c r="AI41" s="109"/>
      <c r="AJ41" s="109"/>
      <c r="AK41" s="109"/>
      <c r="AL41" s="110"/>
      <c r="AM41" s="96"/>
      <c r="AN41" s="97"/>
      <c r="AO41" s="97"/>
      <c r="AP41" s="97"/>
      <c r="AQ41" s="97"/>
      <c r="AR41" s="98"/>
      <c r="AS41" s="4"/>
      <c r="AT41" s="33"/>
      <c r="AU41" s="3"/>
      <c r="AV41" s="3"/>
      <c r="AW41" s="99"/>
      <c r="AX41" s="100"/>
      <c r="AY41" s="100"/>
      <c r="AZ41" s="100"/>
      <c r="BA41" s="100"/>
      <c r="BB41" s="100"/>
      <c r="BC41" s="101"/>
      <c r="BD41" s="99"/>
      <c r="BE41" s="100"/>
      <c r="BF41" s="100"/>
      <c r="BG41" s="100"/>
      <c r="BH41" s="100"/>
      <c r="BI41" s="100"/>
      <c r="BJ41" s="101"/>
      <c r="BK41" s="99"/>
      <c r="BL41" s="100"/>
      <c r="BM41" s="100"/>
      <c r="BN41" s="100"/>
      <c r="BO41" s="100"/>
      <c r="BP41" s="100"/>
      <c r="BQ41" s="101"/>
      <c r="BR41" s="87">
        <f>BX41+CD41+CJ41</f>
        <v>0</v>
      </c>
      <c r="BS41" s="88"/>
      <c r="BT41" s="88"/>
      <c r="BU41" s="88"/>
      <c r="BV41" s="88"/>
      <c r="BW41" s="89"/>
      <c r="BX41" s="87"/>
      <c r="BY41" s="88"/>
      <c r="BZ41" s="88"/>
      <c r="CA41" s="88"/>
      <c r="CB41" s="88"/>
      <c r="CC41" s="89"/>
      <c r="CD41" s="87"/>
      <c r="CE41" s="88"/>
      <c r="CF41" s="88"/>
      <c r="CG41" s="88"/>
      <c r="CH41" s="88"/>
      <c r="CI41" s="89"/>
      <c r="CJ41" s="90">
        <f t="shared" si="1"/>
        <v>0</v>
      </c>
      <c r="CK41" s="91"/>
      <c r="CL41" s="91"/>
      <c r="CM41" s="91"/>
      <c r="CN41" s="92"/>
      <c r="CO41" s="1"/>
      <c r="CP41" s="1"/>
      <c r="CQ41" s="12"/>
      <c r="CR41" s="1"/>
      <c r="CS41" s="93"/>
      <c r="CT41" s="94"/>
      <c r="CU41" s="94"/>
      <c r="CV41" s="94"/>
      <c r="CW41" s="94"/>
      <c r="CX41" s="95"/>
      <c r="CY41" s="2"/>
      <c r="CZ41" s="93"/>
      <c r="DA41" s="94"/>
      <c r="DB41" s="94"/>
      <c r="DC41" s="94"/>
      <c r="DD41" s="94"/>
      <c r="DE41" s="95"/>
      <c r="DF41" s="78"/>
      <c r="DG41" s="79"/>
      <c r="DH41" s="79"/>
      <c r="DI41" s="79"/>
      <c r="DJ41" s="79"/>
      <c r="DK41" s="80"/>
      <c r="DL41" s="78"/>
      <c r="DM41" s="79"/>
      <c r="DN41" s="79"/>
      <c r="DO41" s="79"/>
      <c r="DP41" s="80"/>
      <c r="DQ41" s="78"/>
      <c r="DR41" s="79"/>
      <c r="DS41" s="79"/>
      <c r="DT41" s="79"/>
      <c r="DU41" s="80"/>
      <c r="DV41" s="1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</row>
    <row r="42" spans="1:226" ht="14.25" customHeight="1" hidden="1" outlineLevel="1">
      <c r="A42" s="78"/>
      <c r="B42" s="79"/>
      <c r="C42" s="79"/>
      <c r="D42" s="79"/>
      <c r="E42" s="79"/>
      <c r="F42" s="80"/>
      <c r="G42" s="102"/>
      <c r="H42" s="103"/>
      <c r="I42" s="103"/>
      <c r="J42" s="103"/>
      <c r="K42" s="103"/>
      <c r="L42" s="104"/>
      <c r="M42" s="105"/>
      <c r="N42" s="106"/>
      <c r="O42" s="106"/>
      <c r="P42" s="106"/>
      <c r="Q42" s="106"/>
      <c r="R42" s="107"/>
      <c r="S42" s="102"/>
      <c r="T42" s="103"/>
      <c r="U42" s="103"/>
      <c r="V42" s="103"/>
      <c r="W42" s="103"/>
      <c r="X42" s="103"/>
      <c r="Y42" s="103"/>
      <c r="Z42" s="104"/>
      <c r="AA42" s="102"/>
      <c r="AB42" s="103"/>
      <c r="AC42" s="103"/>
      <c r="AD42" s="103"/>
      <c r="AE42" s="103"/>
      <c r="AF42" s="104"/>
      <c r="AG42" s="108"/>
      <c r="AH42" s="109"/>
      <c r="AI42" s="109"/>
      <c r="AJ42" s="109"/>
      <c r="AK42" s="109"/>
      <c r="AL42" s="110"/>
      <c r="AM42" s="96"/>
      <c r="AN42" s="97"/>
      <c r="AO42" s="97"/>
      <c r="AP42" s="97"/>
      <c r="AQ42" s="97"/>
      <c r="AR42" s="98"/>
      <c r="AS42" s="4"/>
      <c r="AT42" s="33"/>
      <c r="AU42" s="3"/>
      <c r="AV42" s="3"/>
      <c r="AW42" s="99"/>
      <c r="AX42" s="100"/>
      <c r="AY42" s="100"/>
      <c r="AZ42" s="100"/>
      <c r="BA42" s="100"/>
      <c r="BB42" s="100"/>
      <c r="BC42" s="101"/>
      <c r="BD42" s="99"/>
      <c r="BE42" s="100"/>
      <c r="BF42" s="100"/>
      <c r="BG42" s="100"/>
      <c r="BH42" s="100"/>
      <c r="BI42" s="100"/>
      <c r="BJ42" s="101"/>
      <c r="BK42" s="99"/>
      <c r="BL42" s="100"/>
      <c r="BM42" s="100"/>
      <c r="BN42" s="100"/>
      <c r="BO42" s="100"/>
      <c r="BP42" s="100"/>
      <c r="BQ42" s="101"/>
      <c r="BR42" s="93">
        <f t="shared" si="0"/>
        <v>0</v>
      </c>
      <c r="BS42" s="94"/>
      <c r="BT42" s="94"/>
      <c r="BU42" s="94"/>
      <c r="BV42" s="94"/>
      <c r="BW42" s="95"/>
      <c r="BX42" s="87"/>
      <c r="BY42" s="88"/>
      <c r="BZ42" s="88"/>
      <c r="CA42" s="88"/>
      <c r="CB42" s="88"/>
      <c r="CC42" s="89"/>
      <c r="CD42" s="87"/>
      <c r="CE42" s="88"/>
      <c r="CF42" s="88"/>
      <c r="CG42" s="88"/>
      <c r="CH42" s="88"/>
      <c r="CI42" s="89"/>
      <c r="CJ42" s="90">
        <f t="shared" si="1"/>
        <v>0</v>
      </c>
      <c r="CK42" s="91"/>
      <c r="CL42" s="91"/>
      <c r="CM42" s="91"/>
      <c r="CN42" s="92"/>
      <c r="CO42" s="1"/>
      <c r="CP42" s="1"/>
      <c r="CQ42" s="12"/>
      <c r="CR42" s="1"/>
      <c r="CS42" s="93"/>
      <c r="CT42" s="94"/>
      <c r="CU42" s="94"/>
      <c r="CV42" s="94"/>
      <c r="CW42" s="94"/>
      <c r="CX42" s="95"/>
      <c r="CY42" s="2"/>
      <c r="CZ42" s="93"/>
      <c r="DA42" s="94"/>
      <c r="DB42" s="94"/>
      <c r="DC42" s="94"/>
      <c r="DD42" s="94"/>
      <c r="DE42" s="95"/>
      <c r="DF42" s="78"/>
      <c r="DG42" s="79"/>
      <c r="DH42" s="79"/>
      <c r="DI42" s="79"/>
      <c r="DJ42" s="79"/>
      <c r="DK42" s="80"/>
      <c r="DL42" s="78"/>
      <c r="DM42" s="79"/>
      <c r="DN42" s="79"/>
      <c r="DO42" s="79"/>
      <c r="DP42" s="80"/>
      <c r="DQ42" s="78"/>
      <c r="DR42" s="79"/>
      <c r="DS42" s="79"/>
      <c r="DT42" s="79"/>
      <c r="DU42" s="80"/>
      <c r="DV42" s="1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</row>
    <row r="43" spans="1:226" ht="15" customHeight="1" collapsed="1">
      <c r="A43" s="81" t="s">
        <v>36</v>
      </c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82"/>
      <c r="AO43" s="82"/>
      <c r="AP43" s="82"/>
      <c r="AQ43" s="82"/>
      <c r="AR43" s="83"/>
      <c r="AS43" s="23" t="s">
        <v>37</v>
      </c>
      <c r="AT43" s="34">
        <f>AT44+AT45+AT46+AT48+AT47</f>
        <v>0</v>
      </c>
      <c r="AU43" s="24"/>
      <c r="AV43" s="24"/>
      <c r="AW43" s="72" t="s">
        <v>38</v>
      </c>
      <c r="AX43" s="73"/>
      <c r="AY43" s="73"/>
      <c r="AZ43" s="73"/>
      <c r="BA43" s="73"/>
      <c r="BB43" s="73"/>
      <c r="BC43" s="74"/>
      <c r="BD43" s="72" t="s">
        <v>38</v>
      </c>
      <c r="BE43" s="73"/>
      <c r="BF43" s="73"/>
      <c r="BG43" s="73"/>
      <c r="BH43" s="73"/>
      <c r="BI43" s="73"/>
      <c r="BJ43" s="74"/>
      <c r="BK43" s="72" t="s">
        <v>38</v>
      </c>
      <c r="BL43" s="73"/>
      <c r="BM43" s="73"/>
      <c r="BN43" s="73"/>
      <c r="BO43" s="73"/>
      <c r="BP43" s="73"/>
      <c r="BQ43" s="74"/>
      <c r="BR43" s="84">
        <f>BR44+BR45+BR46+BR48+BR47</f>
        <v>0</v>
      </c>
      <c r="BS43" s="85"/>
      <c r="BT43" s="85"/>
      <c r="BU43" s="85"/>
      <c r="BV43" s="85"/>
      <c r="BW43" s="86"/>
      <c r="BX43" s="84">
        <f>BX44+BX45+BX46+BX48+BX47</f>
        <v>0</v>
      </c>
      <c r="BY43" s="85"/>
      <c r="BZ43" s="85"/>
      <c r="CA43" s="85"/>
      <c r="CB43" s="85"/>
      <c r="CC43" s="86"/>
      <c r="CD43" s="84">
        <f>CD44+CD45+CD46+CD47+CD48</f>
        <v>0</v>
      </c>
      <c r="CE43" s="85"/>
      <c r="CF43" s="85"/>
      <c r="CG43" s="85"/>
      <c r="CH43" s="85"/>
      <c r="CI43" s="86"/>
      <c r="CJ43" s="84">
        <f>CJ44+CJ45+CJ46+CJ47+CJ48</f>
        <v>0</v>
      </c>
      <c r="CK43" s="85"/>
      <c r="CL43" s="85"/>
      <c r="CM43" s="85"/>
      <c r="CN43" s="86"/>
      <c r="CO43" s="41">
        <f>CO44+CO45+CO46+CO48</f>
        <v>0</v>
      </c>
      <c r="CP43" s="41">
        <f>CP44+CP45+CP46+CP48+CP47</f>
        <v>0</v>
      </c>
      <c r="CQ43" s="41">
        <f>CQ44+CQ45+CQ46+CQ48+CQ47</f>
        <v>0</v>
      </c>
      <c r="CR43" s="41">
        <f>CR44+CR45+CR46+CR48+CR47</f>
        <v>0</v>
      </c>
      <c r="CS43" s="72"/>
      <c r="CT43" s="73"/>
      <c r="CU43" s="73"/>
      <c r="CV43" s="73"/>
      <c r="CW43" s="73"/>
      <c r="CX43" s="74"/>
      <c r="CY43" s="40"/>
      <c r="CZ43" s="72"/>
      <c r="DA43" s="73"/>
      <c r="DB43" s="73"/>
      <c r="DC43" s="73"/>
      <c r="DD43" s="73"/>
      <c r="DE43" s="74"/>
      <c r="DF43" s="75"/>
      <c r="DG43" s="76"/>
      <c r="DH43" s="76"/>
      <c r="DI43" s="76"/>
      <c r="DJ43" s="76"/>
      <c r="DK43" s="77"/>
      <c r="DL43" s="75"/>
      <c r="DM43" s="76"/>
      <c r="DN43" s="76"/>
      <c r="DO43" s="76"/>
      <c r="DP43" s="77"/>
      <c r="DQ43" s="75"/>
      <c r="DR43" s="76"/>
      <c r="DS43" s="76"/>
      <c r="DT43" s="76"/>
      <c r="DU43" s="77"/>
      <c r="DV43" s="25"/>
      <c r="DW43" s="26"/>
      <c r="DX43" s="26"/>
      <c r="DY43" s="26"/>
      <c r="DZ43" s="26"/>
      <c r="EA43" s="26"/>
      <c r="EB43" s="26"/>
      <c r="EC43" s="26"/>
      <c r="ED43" s="26"/>
      <c r="EE43" s="26"/>
      <c r="EF43" s="26"/>
      <c r="EG43" s="26"/>
      <c r="EH43" s="26"/>
      <c r="EI43" s="26"/>
      <c r="EJ43" s="26"/>
      <c r="EK43" s="26"/>
      <c r="EL43" s="26"/>
      <c r="EM43" s="26"/>
      <c r="EN43" s="26"/>
      <c r="EO43" s="26"/>
      <c r="EP43" s="26"/>
      <c r="EQ43" s="26"/>
      <c r="ER43" s="26"/>
      <c r="ES43" s="26"/>
      <c r="ET43" s="26"/>
      <c r="EU43" s="26"/>
      <c r="EV43" s="26"/>
      <c r="EW43" s="26"/>
      <c r="EX43" s="26"/>
      <c r="EY43" s="26"/>
      <c r="EZ43" s="26"/>
      <c r="FA43" s="26"/>
      <c r="FB43" s="26"/>
      <c r="FC43" s="26"/>
      <c r="FD43" s="26"/>
      <c r="FE43" s="26"/>
      <c r="FF43" s="26"/>
      <c r="FG43" s="26"/>
      <c r="FH43" s="26"/>
      <c r="FI43" s="26"/>
      <c r="FJ43" s="26"/>
      <c r="FK43" s="26"/>
      <c r="FL43" s="26"/>
      <c r="FM43" s="26"/>
      <c r="FN43" s="26"/>
      <c r="FO43" s="26"/>
      <c r="FP43" s="26"/>
      <c r="FQ43" s="26"/>
      <c r="FR43" s="26"/>
      <c r="FS43" s="26"/>
      <c r="FT43" s="26"/>
      <c r="FU43" s="26"/>
      <c r="FV43" s="26"/>
      <c r="FW43" s="26"/>
      <c r="FX43" s="26"/>
      <c r="FY43" s="26"/>
      <c r="FZ43" s="26"/>
      <c r="GA43" s="26"/>
      <c r="GB43" s="26"/>
      <c r="GC43" s="26"/>
      <c r="GD43" s="26"/>
      <c r="GE43" s="26"/>
      <c r="GF43" s="26"/>
      <c r="GG43" s="26"/>
      <c r="GH43" s="26"/>
      <c r="GI43" s="26"/>
      <c r="GJ43" s="26"/>
      <c r="GK43" s="26"/>
      <c r="GL43" s="26"/>
      <c r="GM43" s="26"/>
      <c r="GN43" s="26"/>
      <c r="GO43" s="26"/>
      <c r="GP43" s="26"/>
      <c r="GQ43" s="26"/>
      <c r="GR43" s="26"/>
      <c r="GS43" s="26"/>
      <c r="GT43" s="26"/>
      <c r="GU43" s="26"/>
      <c r="GV43" s="26"/>
      <c r="GW43" s="26"/>
      <c r="GX43" s="26"/>
      <c r="GY43" s="26"/>
      <c r="GZ43" s="26"/>
      <c r="HA43" s="26"/>
      <c r="HB43" s="26"/>
      <c r="HC43" s="26"/>
      <c r="HD43" s="26"/>
      <c r="HE43" s="26"/>
      <c r="HF43" s="26"/>
      <c r="HG43" s="26"/>
      <c r="HH43" s="26"/>
      <c r="HI43" s="26"/>
      <c r="HJ43" s="26"/>
      <c r="HK43" s="26"/>
      <c r="HL43" s="26"/>
      <c r="HM43" s="26"/>
      <c r="HN43" s="26"/>
      <c r="HO43" s="26"/>
      <c r="HP43" s="26"/>
      <c r="HQ43" s="26"/>
      <c r="HR43" s="26"/>
    </row>
    <row r="44" spans="1:226" ht="15" customHeight="1">
      <c r="A44" s="60" t="s">
        <v>50</v>
      </c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2"/>
      <c r="AS44" s="29" t="s">
        <v>34</v>
      </c>
      <c r="AT44" s="34">
        <f>((_xlfn.SUMIFS($AT$12:$AT$42,$AS$12:$AS$42,"П",$DV$12:$DV$42,"0")))*24</f>
        <v>0</v>
      </c>
      <c r="AU44" s="30"/>
      <c r="AV44" s="30"/>
      <c r="AW44" s="57" t="s">
        <v>38</v>
      </c>
      <c r="AX44" s="58"/>
      <c r="AY44" s="58"/>
      <c r="AZ44" s="58"/>
      <c r="BA44" s="58"/>
      <c r="BB44" s="58"/>
      <c r="BC44" s="59"/>
      <c r="BD44" s="57" t="s">
        <v>38</v>
      </c>
      <c r="BE44" s="58"/>
      <c r="BF44" s="58"/>
      <c r="BG44" s="58"/>
      <c r="BH44" s="58"/>
      <c r="BI44" s="58"/>
      <c r="BJ44" s="59"/>
      <c r="BK44" s="57" t="s">
        <v>38</v>
      </c>
      <c r="BL44" s="58"/>
      <c r="BM44" s="58"/>
      <c r="BN44" s="58"/>
      <c r="BO44" s="58"/>
      <c r="BP44" s="58"/>
      <c r="BQ44" s="59"/>
      <c r="BR44" s="57">
        <f>((_xlfn.SUMIFS($BR$12:$BR$42,$AS$12:$AS$42,"П",$DV$12:$DV$42,"0")))</f>
        <v>0</v>
      </c>
      <c r="BS44" s="58"/>
      <c r="BT44" s="58"/>
      <c r="BU44" s="58"/>
      <c r="BV44" s="58"/>
      <c r="BW44" s="59"/>
      <c r="BX44" s="57">
        <f>((_xlfn.SUMIFS($BX$12:$BX$42,$AS$12:$AS$42,"П",$DV$12:$DV$42,"0")))</f>
        <v>0</v>
      </c>
      <c r="BY44" s="58"/>
      <c r="BZ44" s="58"/>
      <c r="CA44" s="58"/>
      <c r="CB44" s="58"/>
      <c r="CC44" s="59"/>
      <c r="CD44" s="57">
        <f>((_xlfn.SUMIFS($CD$12:$CD$42,$AS$12:$AS$42,"П",$DV$12:$DV$42,"0")))</f>
        <v>0</v>
      </c>
      <c r="CE44" s="58"/>
      <c r="CF44" s="58"/>
      <c r="CG44" s="58"/>
      <c r="CH44" s="58"/>
      <c r="CI44" s="59"/>
      <c r="CJ44" s="57">
        <f>((_xlfn.SUMIFS($CJ$12:$CJ$42,$AS$12:$AS$42,"П",$DV$12:$DV$42,"0")))</f>
        <v>0</v>
      </c>
      <c r="CK44" s="58"/>
      <c r="CL44" s="58"/>
      <c r="CM44" s="58"/>
      <c r="CN44" s="59"/>
      <c r="CO44" s="35">
        <f>((_xlfn.SUMIFS($CO$12:$CO$42,$AS$12:$AS$42,"П",$DV$12:$DV$42,"0")))</f>
        <v>0</v>
      </c>
      <c r="CP44" s="35">
        <f>((_xlfn.SUMIFS($CP$12:$CP$42,$AS$12:$AS$42,"П",$DV$12:$DV$42,"0")))</f>
        <v>0</v>
      </c>
      <c r="CQ44" s="35">
        <f>((_xlfn.SUMIFS($CQ$12:$CQ$42,$AS$12:$AS$42,"П",$DV$12:$DV$42,"0")))</f>
        <v>0</v>
      </c>
      <c r="CR44" s="35">
        <f>((_xlfn.SUMIFS($CR$12:$CR$42,$AS$12:$AS$42,"П",$DV$12:$DV$42,"0")))</f>
        <v>0</v>
      </c>
      <c r="CS44" s="57"/>
      <c r="CT44" s="58"/>
      <c r="CU44" s="58"/>
      <c r="CV44" s="58"/>
      <c r="CW44" s="58"/>
      <c r="CX44" s="59"/>
      <c r="CY44" s="27">
        <f>((_xlfn.SUMIFS($CY$12:$CY$42,$AS$12:$AS$42,"П",$DV$12:$DV$42,"0")))</f>
        <v>0</v>
      </c>
      <c r="CZ44" s="57"/>
      <c r="DA44" s="58"/>
      <c r="DB44" s="58"/>
      <c r="DC44" s="58"/>
      <c r="DD44" s="58"/>
      <c r="DE44" s="59"/>
      <c r="DF44" s="69" t="s">
        <v>38</v>
      </c>
      <c r="DG44" s="70"/>
      <c r="DH44" s="70"/>
      <c r="DI44" s="70"/>
      <c r="DJ44" s="70"/>
      <c r="DK44" s="71"/>
      <c r="DL44" s="52" t="s">
        <v>38</v>
      </c>
      <c r="DM44" s="53"/>
      <c r="DN44" s="53"/>
      <c r="DO44" s="53"/>
      <c r="DP44" s="54"/>
      <c r="DQ44" s="52" t="s">
        <v>38</v>
      </c>
      <c r="DR44" s="53"/>
      <c r="DS44" s="53"/>
      <c r="DT44" s="53"/>
      <c r="DU44" s="54"/>
      <c r="DV44" s="32" t="s">
        <v>39</v>
      </c>
      <c r="DW44" s="28"/>
      <c r="DX44" s="28"/>
      <c r="DY44" s="28"/>
      <c r="DZ44" s="26"/>
      <c r="EA44" s="26"/>
      <c r="EB44" s="26"/>
      <c r="EC44" s="26"/>
      <c r="ED44" s="26"/>
      <c r="EE44" s="26"/>
      <c r="EF44" s="26"/>
      <c r="EG44" s="26"/>
      <c r="EH44" s="26"/>
      <c r="EI44" s="26"/>
      <c r="EJ44" s="26"/>
      <c r="EK44" s="26"/>
      <c r="EL44" s="26"/>
      <c r="EM44" s="26"/>
      <c r="EN44" s="26"/>
      <c r="EO44" s="26"/>
      <c r="EP44" s="26"/>
      <c r="EQ44" s="26"/>
      <c r="ER44" s="26"/>
      <c r="ES44" s="26"/>
      <c r="ET44" s="26"/>
      <c r="EU44" s="26"/>
      <c r="EV44" s="26"/>
      <c r="EW44" s="26"/>
      <c r="EX44" s="26"/>
      <c r="EY44" s="26"/>
      <c r="EZ44" s="26"/>
      <c r="FA44" s="26"/>
      <c r="FB44" s="26"/>
      <c r="FC44" s="26"/>
      <c r="FD44" s="26"/>
      <c r="FE44" s="26"/>
      <c r="FF44" s="26"/>
      <c r="FG44" s="26"/>
      <c r="FH44" s="26"/>
      <c r="FI44" s="26"/>
      <c r="FJ44" s="26"/>
      <c r="FK44" s="26"/>
      <c r="FL44" s="26"/>
      <c r="FM44" s="26"/>
      <c r="FN44" s="26"/>
      <c r="FO44" s="26"/>
      <c r="FP44" s="26"/>
      <c r="FQ44" s="26"/>
      <c r="FR44" s="26"/>
      <c r="FS44" s="26"/>
      <c r="FT44" s="26"/>
      <c r="FU44" s="26"/>
      <c r="FV44" s="26"/>
      <c r="FW44" s="26"/>
      <c r="FX44" s="26"/>
      <c r="FY44" s="26"/>
      <c r="FZ44" s="26"/>
      <c r="GA44" s="26"/>
      <c r="GB44" s="26"/>
      <c r="GC44" s="26"/>
      <c r="GD44" s="26"/>
      <c r="GE44" s="26"/>
      <c r="GF44" s="26"/>
      <c r="GG44" s="26"/>
      <c r="GH44" s="26"/>
      <c r="GI44" s="26"/>
      <c r="GJ44" s="26"/>
      <c r="GK44" s="26"/>
      <c r="GL44" s="26"/>
      <c r="GM44" s="26"/>
      <c r="GN44" s="26"/>
      <c r="GO44" s="26"/>
      <c r="GP44" s="26"/>
      <c r="GQ44" s="26"/>
      <c r="GR44" s="26"/>
      <c r="GS44" s="26"/>
      <c r="GT44" s="26"/>
      <c r="GU44" s="26"/>
      <c r="GV44" s="26"/>
      <c r="GW44" s="26"/>
      <c r="GX44" s="26"/>
      <c r="GY44" s="26"/>
      <c r="GZ44" s="26"/>
      <c r="HA44" s="26"/>
      <c r="HB44" s="26"/>
      <c r="HC44" s="26"/>
      <c r="HD44" s="26"/>
      <c r="HE44" s="26"/>
      <c r="HF44" s="26"/>
      <c r="HG44" s="26"/>
      <c r="HH44" s="26"/>
      <c r="HI44" s="26"/>
      <c r="HJ44" s="26"/>
      <c r="HK44" s="26"/>
      <c r="HL44" s="26"/>
      <c r="HM44" s="26"/>
      <c r="HN44" s="26"/>
      <c r="HO44" s="26"/>
      <c r="HP44" s="26"/>
      <c r="HQ44" s="26"/>
      <c r="HR44" s="26"/>
    </row>
    <row r="45" spans="1:226" ht="15" customHeight="1">
      <c r="A45" s="60" t="s">
        <v>40</v>
      </c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2"/>
      <c r="AS45" s="29" t="s">
        <v>41</v>
      </c>
      <c r="AT45" s="34">
        <f>((_xlfn.SUMIFS($AT$12:$AT$42,$AS$12:$AS$42,"А",$DV$12:$DV$42,"0")))*24</f>
        <v>0</v>
      </c>
      <c r="AU45" s="30"/>
      <c r="AV45" s="30"/>
      <c r="AW45" s="57" t="s">
        <v>38</v>
      </c>
      <c r="AX45" s="58"/>
      <c r="AY45" s="58"/>
      <c r="AZ45" s="58"/>
      <c r="BA45" s="58"/>
      <c r="BB45" s="58"/>
      <c r="BC45" s="59"/>
      <c r="BD45" s="57" t="s">
        <v>38</v>
      </c>
      <c r="BE45" s="58"/>
      <c r="BF45" s="58"/>
      <c r="BG45" s="58"/>
      <c r="BH45" s="58"/>
      <c r="BI45" s="58"/>
      <c r="BJ45" s="59"/>
      <c r="BK45" s="57" t="s">
        <v>38</v>
      </c>
      <c r="BL45" s="58"/>
      <c r="BM45" s="58"/>
      <c r="BN45" s="58"/>
      <c r="BO45" s="58"/>
      <c r="BP45" s="58"/>
      <c r="BQ45" s="59"/>
      <c r="BR45" s="57">
        <f>((_xlfn.SUMIFS($BR$12:$BR$42,$AS$12:$AS$42,"А",$DV$12:$DV$42,"0")))</f>
        <v>0</v>
      </c>
      <c r="BS45" s="58"/>
      <c r="BT45" s="58"/>
      <c r="BU45" s="58"/>
      <c r="BV45" s="58"/>
      <c r="BW45" s="59"/>
      <c r="BX45" s="57">
        <f>((_xlfn.SUMIFS($BX$12:$BX$42,$AS$12:$AS$42,"А",$DV$12:$DV$42,"0")))</f>
        <v>0</v>
      </c>
      <c r="BY45" s="58"/>
      <c r="BZ45" s="58"/>
      <c r="CA45" s="58"/>
      <c r="CB45" s="58"/>
      <c r="CC45" s="59"/>
      <c r="CD45" s="57">
        <f>((_xlfn.SUMIFS($BX$12:$BX$42,$AS$12:$AS$42,"А",$DV$12:$DV$42,"0")))</f>
        <v>0</v>
      </c>
      <c r="CE45" s="58"/>
      <c r="CF45" s="58"/>
      <c r="CG45" s="58"/>
      <c r="CH45" s="58"/>
      <c r="CI45" s="59"/>
      <c r="CJ45" s="57">
        <f>((_xlfn.SUMIFS($BX$12:$BX$42,$AS$12:$AS$42,"А",$DV$12:$DV$42,"0")))</f>
        <v>0</v>
      </c>
      <c r="CK45" s="58"/>
      <c r="CL45" s="58"/>
      <c r="CM45" s="58"/>
      <c r="CN45" s="59"/>
      <c r="CO45" s="35">
        <f>((_xlfn.SUMIFS($CO$12:$CO$42,$AS$12:$AS$42,"А",$DV$12:$DV$42,"0")))</f>
        <v>0</v>
      </c>
      <c r="CP45" s="35">
        <f>((_xlfn.SUMIFS($CP$12:$CP$42,$AS$12:$AS$42,"А",$DV$12:$DV$42,"0")))</f>
        <v>0</v>
      </c>
      <c r="CQ45" s="35">
        <f>((_xlfn.SUMIFS($CQ$12:$CQ$42,$AS$12:$AS$42,"А",$DV$12:$DV$42,"0")))</f>
        <v>0</v>
      </c>
      <c r="CR45" s="35">
        <f>((_xlfn.SUMIFS($CR$12:$CR$42,$AS$12:$AS$42,"А",$DV$12:$DV$42,"0")))</f>
        <v>0</v>
      </c>
      <c r="CS45" s="57"/>
      <c r="CT45" s="58"/>
      <c r="CU45" s="58"/>
      <c r="CV45" s="58"/>
      <c r="CW45" s="58"/>
      <c r="CX45" s="59"/>
      <c r="CY45" s="27">
        <f>((_xlfn.SUMIFS($CY$12:$CY$42,$AS$12:$AS$42,"А",$DV$12:$DV$42,"0")))</f>
        <v>0</v>
      </c>
      <c r="CZ45" s="57"/>
      <c r="DA45" s="58"/>
      <c r="DB45" s="58"/>
      <c r="DC45" s="58"/>
      <c r="DD45" s="58"/>
      <c r="DE45" s="59"/>
      <c r="DF45" s="52" t="s">
        <v>38</v>
      </c>
      <c r="DG45" s="53"/>
      <c r="DH45" s="53"/>
      <c r="DI45" s="53"/>
      <c r="DJ45" s="53"/>
      <c r="DK45" s="54"/>
      <c r="DL45" s="52" t="s">
        <v>38</v>
      </c>
      <c r="DM45" s="53"/>
      <c r="DN45" s="53"/>
      <c r="DO45" s="53"/>
      <c r="DP45" s="54"/>
      <c r="DQ45" s="52" t="s">
        <v>38</v>
      </c>
      <c r="DR45" s="53"/>
      <c r="DS45" s="53"/>
      <c r="DT45" s="53"/>
      <c r="DU45" s="54"/>
      <c r="DV45" s="31" t="s">
        <v>39</v>
      </c>
      <c r="DW45" s="26"/>
      <c r="DX45" s="26"/>
      <c r="DY45" s="26"/>
      <c r="DZ45" s="26"/>
      <c r="EA45" s="26"/>
      <c r="EB45" s="26"/>
      <c r="EC45" s="26"/>
      <c r="ED45" s="26"/>
      <c r="EE45" s="26"/>
      <c r="EF45" s="26"/>
      <c r="EG45" s="26"/>
      <c r="EH45" s="26"/>
      <c r="EI45" s="26"/>
      <c r="EJ45" s="26"/>
      <c r="EK45" s="26"/>
      <c r="EL45" s="26"/>
      <c r="EM45" s="26"/>
      <c r="EN45" s="26"/>
      <c r="EO45" s="26"/>
      <c r="EP45" s="26"/>
      <c r="EQ45" s="26"/>
      <c r="ER45" s="26"/>
      <c r="ES45" s="26"/>
      <c r="ET45" s="26"/>
      <c r="EU45" s="26"/>
      <c r="EV45" s="26"/>
      <c r="EW45" s="26"/>
      <c r="EX45" s="26"/>
      <c r="EY45" s="26"/>
      <c r="EZ45" s="26"/>
      <c r="FA45" s="26"/>
      <c r="FB45" s="26"/>
      <c r="FC45" s="26"/>
      <c r="FD45" s="26"/>
      <c r="FE45" s="26"/>
      <c r="FF45" s="26"/>
      <c r="FG45" s="26"/>
      <c r="FH45" s="26"/>
      <c r="FI45" s="26"/>
      <c r="FJ45" s="26"/>
      <c r="FK45" s="26"/>
      <c r="FL45" s="26"/>
      <c r="FM45" s="26"/>
      <c r="FN45" s="26"/>
      <c r="FO45" s="26"/>
      <c r="FP45" s="26"/>
      <c r="FQ45" s="26"/>
      <c r="FR45" s="26"/>
      <c r="FS45" s="26"/>
      <c r="FT45" s="26"/>
      <c r="FU45" s="26"/>
      <c r="FV45" s="26"/>
      <c r="FW45" s="26"/>
      <c r="FX45" s="26"/>
      <c r="FY45" s="26"/>
      <c r="FZ45" s="26"/>
      <c r="GA45" s="26"/>
      <c r="GB45" s="26"/>
      <c r="GC45" s="26"/>
      <c r="GD45" s="26"/>
      <c r="GE45" s="26"/>
      <c r="GF45" s="26"/>
      <c r="GG45" s="26"/>
      <c r="GH45" s="26"/>
      <c r="GI45" s="26"/>
      <c r="GJ45" s="26"/>
      <c r="GK45" s="26"/>
      <c r="GL45" s="26"/>
      <c r="GM45" s="26"/>
      <c r="GN45" s="26"/>
      <c r="GO45" s="26"/>
      <c r="GP45" s="26"/>
      <c r="GQ45" s="26"/>
      <c r="GR45" s="26"/>
      <c r="GS45" s="26"/>
      <c r="GT45" s="26"/>
      <c r="GU45" s="26"/>
      <c r="GV45" s="26"/>
      <c r="GW45" s="26"/>
      <c r="GX45" s="26"/>
      <c r="GY45" s="26"/>
      <c r="GZ45" s="26"/>
      <c r="HA45" s="26"/>
      <c r="HB45" s="26"/>
      <c r="HC45" s="26"/>
      <c r="HD45" s="26"/>
      <c r="HE45" s="26"/>
      <c r="HF45" s="26"/>
      <c r="HG45" s="26"/>
      <c r="HH45" s="26"/>
      <c r="HI45" s="26"/>
      <c r="HJ45" s="26"/>
      <c r="HK45" s="26"/>
      <c r="HL45" s="26"/>
      <c r="HM45" s="26"/>
      <c r="HN45" s="26"/>
      <c r="HO45" s="26"/>
      <c r="HP45" s="26"/>
      <c r="HQ45" s="26"/>
      <c r="HR45" s="26"/>
    </row>
    <row r="46" spans="1:226" ht="22.5" customHeight="1">
      <c r="A46" s="63" t="s">
        <v>42</v>
      </c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5"/>
      <c r="AS46" s="29" t="s">
        <v>35</v>
      </c>
      <c r="AT46" s="36">
        <f>((_xlfn.SUMIFS($AT$12:$AT$42,$AS$12:$AS$42,"В",$DV$12:$DV$42,"0")))*24</f>
        <v>0</v>
      </c>
      <c r="AU46" s="30"/>
      <c r="AV46" s="30"/>
      <c r="AW46" s="57" t="s">
        <v>38</v>
      </c>
      <c r="AX46" s="58"/>
      <c r="AY46" s="58"/>
      <c r="AZ46" s="58"/>
      <c r="BA46" s="58"/>
      <c r="BB46" s="58"/>
      <c r="BC46" s="59"/>
      <c r="BD46" s="57" t="s">
        <v>38</v>
      </c>
      <c r="BE46" s="58"/>
      <c r="BF46" s="58"/>
      <c r="BG46" s="58"/>
      <c r="BH46" s="58"/>
      <c r="BI46" s="58"/>
      <c r="BJ46" s="59"/>
      <c r="BK46" s="57" t="s">
        <v>38</v>
      </c>
      <c r="BL46" s="58"/>
      <c r="BM46" s="58"/>
      <c r="BN46" s="58"/>
      <c r="BO46" s="58"/>
      <c r="BP46" s="58"/>
      <c r="BQ46" s="59"/>
      <c r="BR46" s="57">
        <f>((_xlfn.SUMIFS($BR$12:$BR$42,$AS$12:$AS$42,"В",$DV$12:$DV$42,"0")))</f>
        <v>0</v>
      </c>
      <c r="BS46" s="58"/>
      <c r="BT46" s="58"/>
      <c r="BU46" s="58"/>
      <c r="BV46" s="58"/>
      <c r="BW46" s="59"/>
      <c r="BX46" s="57">
        <f>((_xlfn.SUMIFS($BX$12:$BX$42,$AS$12:$AS$42,"В",$DV$12:$DV$42,"0")))</f>
        <v>0</v>
      </c>
      <c r="BY46" s="58"/>
      <c r="BZ46" s="58"/>
      <c r="CA46" s="58"/>
      <c r="CB46" s="58"/>
      <c r="CC46" s="59"/>
      <c r="CD46" s="57">
        <f>((_xlfn.SUMIFS($BX$12:$BX$42,$AS$12:$AS$42,"В",$DV$12:$DV$42,"0")))</f>
        <v>0</v>
      </c>
      <c r="CE46" s="58"/>
      <c r="CF46" s="58"/>
      <c r="CG46" s="58"/>
      <c r="CH46" s="58"/>
      <c r="CI46" s="59"/>
      <c r="CJ46" s="57">
        <f>((_xlfn.SUMIFS($BX$12:$BX$42,$AS$12:$AS$42,"В",$DV$12:$DV$42,"0")))</f>
        <v>0</v>
      </c>
      <c r="CK46" s="58"/>
      <c r="CL46" s="58"/>
      <c r="CM46" s="58"/>
      <c r="CN46" s="59"/>
      <c r="CO46" s="35">
        <f>((_xlfn.SUMIFS($CO$12:$CO$42,$AS$12:$AS$42,"В",$DV$12:$DV$42,"0")))</f>
        <v>0</v>
      </c>
      <c r="CP46" s="35">
        <f>((_xlfn.SUMIFS($CP$12:$CP$42,$AS$12:$AS$42,"В",$DV$12:$DV$42,"0")))</f>
        <v>0</v>
      </c>
      <c r="CQ46" s="35">
        <f>((_xlfn.SUMIFS($CQ$12:$CQ$42,$AS$12:$AS$42,"В",$DV$12:$DV$42,"0")))</f>
        <v>0</v>
      </c>
      <c r="CR46" s="35">
        <f>((_xlfn.SUMIFS($CR$12:$CR$42,$AS$12:$AS$42,"В",$DV$12:$DV$42,"0")))</f>
        <v>0</v>
      </c>
      <c r="CS46" s="57"/>
      <c r="CT46" s="58"/>
      <c r="CU46" s="58"/>
      <c r="CV46" s="58"/>
      <c r="CW46" s="58"/>
      <c r="CX46" s="59"/>
      <c r="CY46" s="27">
        <f>((_xlfn.SUMIFS($CY$12:$CY$42,$AS$12:$AS$42,"В",$DV$12:$DV$42,"0")))</f>
        <v>0</v>
      </c>
      <c r="CZ46" s="57"/>
      <c r="DA46" s="58"/>
      <c r="DB46" s="58"/>
      <c r="DC46" s="58"/>
      <c r="DD46" s="58"/>
      <c r="DE46" s="59"/>
      <c r="DF46" s="52" t="s">
        <v>38</v>
      </c>
      <c r="DG46" s="53"/>
      <c r="DH46" s="53"/>
      <c r="DI46" s="53"/>
      <c r="DJ46" s="53"/>
      <c r="DK46" s="54"/>
      <c r="DL46" s="52" t="s">
        <v>38</v>
      </c>
      <c r="DM46" s="53"/>
      <c r="DN46" s="53"/>
      <c r="DO46" s="53"/>
      <c r="DP46" s="54"/>
      <c r="DQ46" s="52" t="s">
        <v>38</v>
      </c>
      <c r="DR46" s="53"/>
      <c r="DS46" s="53"/>
      <c r="DT46" s="53"/>
      <c r="DU46" s="54"/>
      <c r="DV46" s="31">
        <v>0</v>
      </c>
      <c r="DW46" s="26"/>
      <c r="DX46" s="26"/>
      <c r="DY46" s="26"/>
      <c r="DZ46" s="26"/>
      <c r="EA46" s="26"/>
      <c r="EB46" s="26"/>
      <c r="EC46" s="26"/>
      <c r="ED46" s="26"/>
      <c r="EE46" s="26"/>
      <c r="EF46" s="26"/>
      <c r="EG46" s="26"/>
      <c r="EH46" s="26"/>
      <c r="EI46" s="26"/>
      <c r="EJ46" s="26"/>
      <c r="EK46" s="26"/>
      <c r="EL46" s="26"/>
      <c r="EM46" s="26"/>
      <c r="EN46" s="26"/>
      <c r="EO46" s="26"/>
      <c r="EP46" s="26"/>
      <c r="EQ46" s="26"/>
      <c r="ER46" s="26"/>
      <c r="ES46" s="26"/>
      <c r="ET46" s="26"/>
      <c r="EU46" s="26"/>
      <c r="EV46" s="26"/>
      <c r="EW46" s="26"/>
      <c r="EX46" s="26"/>
      <c r="EY46" s="26"/>
      <c r="EZ46" s="26"/>
      <c r="FA46" s="26"/>
      <c r="FB46" s="26"/>
      <c r="FC46" s="26"/>
      <c r="FD46" s="26"/>
      <c r="FE46" s="26"/>
      <c r="FF46" s="26"/>
      <c r="FG46" s="26"/>
      <c r="FH46" s="26"/>
      <c r="FI46" s="26"/>
      <c r="FJ46" s="26"/>
      <c r="FK46" s="26"/>
      <c r="FL46" s="26"/>
      <c r="FM46" s="26"/>
      <c r="FN46" s="26"/>
      <c r="FO46" s="26"/>
      <c r="FP46" s="26"/>
      <c r="FQ46" s="26"/>
      <c r="FR46" s="26"/>
      <c r="FS46" s="26"/>
      <c r="FT46" s="26"/>
      <c r="FU46" s="26"/>
      <c r="FV46" s="26"/>
      <c r="FW46" s="26"/>
      <c r="FX46" s="26"/>
      <c r="FY46" s="26"/>
      <c r="FZ46" s="26"/>
      <c r="GA46" s="26"/>
      <c r="GB46" s="26"/>
      <c r="GC46" s="26"/>
      <c r="GD46" s="26"/>
      <c r="GE46" s="26"/>
      <c r="GF46" s="26"/>
      <c r="GG46" s="26"/>
      <c r="GH46" s="26"/>
      <c r="GI46" s="26"/>
      <c r="GJ46" s="26"/>
      <c r="GK46" s="26"/>
      <c r="GL46" s="26"/>
      <c r="GM46" s="26"/>
      <c r="GN46" s="26"/>
      <c r="GO46" s="26"/>
      <c r="GP46" s="26"/>
      <c r="GQ46" s="26"/>
      <c r="GR46" s="26"/>
      <c r="GS46" s="26"/>
      <c r="GT46" s="26"/>
      <c r="GU46" s="26"/>
      <c r="GV46" s="26"/>
      <c r="GW46" s="26"/>
      <c r="GX46" s="26"/>
      <c r="GY46" s="26"/>
      <c r="GZ46" s="26"/>
      <c r="HA46" s="26"/>
      <c r="HB46" s="26"/>
      <c r="HC46" s="26"/>
      <c r="HD46" s="26"/>
      <c r="HE46" s="26"/>
      <c r="HF46" s="26"/>
      <c r="HG46" s="26"/>
      <c r="HH46" s="26"/>
      <c r="HI46" s="26"/>
      <c r="HJ46" s="26"/>
      <c r="HK46" s="26"/>
      <c r="HL46" s="26"/>
      <c r="HM46" s="26"/>
      <c r="HN46" s="26"/>
      <c r="HO46" s="26"/>
      <c r="HP46" s="26"/>
      <c r="HQ46" s="26"/>
      <c r="HR46" s="26"/>
    </row>
    <row r="47" spans="1:226" ht="15">
      <c r="A47" s="66"/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8"/>
      <c r="AS47" s="29" t="s">
        <v>35</v>
      </c>
      <c r="AT47" s="36">
        <f>((_xlfn.SUMIFS($AT$12:$AT$42,$AS$12:$AS$42,"В",$DV$12:$DV$42,"1")))*24</f>
        <v>0</v>
      </c>
      <c r="AU47" s="30"/>
      <c r="AV47" s="30"/>
      <c r="AW47" s="57" t="s">
        <v>38</v>
      </c>
      <c r="AX47" s="58"/>
      <c r="AY47" s="58"/>
      <c r="AZ47" s="58"/>
      <c r="BA47" s="58"/>
      <c r="BB47" s="58"/>
      <c r="BC47" s="59"/>
      <c r="BD47" s="57" t="s">
        <v>38</v>
      </c>
      <c r="BE47" s="58"/>
      <c r="BF47" s="58"/>
      <c r="BG47" s="58"/>
      <c r="BH47" s="58"/>
      <c r="BI47" s="58"/>
      <c r="BJ47" s="59"/>
      <c r="BK47" s="57" t="s">
        <v>38</v>
      </c>
      <c r="BL47" s="58"/>
      <c r="BM47" s="58"/>
      <c r="BN47" s="58"/>
      <c r="BO47" s="58"/>
      <c r="BP47" s="58"/>
      <c r="BQ47" s="59"/>
      <c r="BR47" s="57">
        <f>((_xlfn.SUMIFS($BR$12:$BR$42,$AS$12:$AS$42,"В",$DV$12:$DV$42,"1")))</f>
        <v>0</v>
      </c>
      <c r="BS47" s="58"/>
      <c r="BT47" s="58"/>
      <c r="BU47" s="58"/>
      <c r="BV47" s="58"/>
      <c r="BW47" s="59"/>
      <c r="BX47" s="57">
        <f>((_xlfn.SUMIFS($BX$12:$BX$42,$AS$12:$AS$42,"В",$DV$12:$DV$42,"1")))</f>
        <v>0</v>
      </c>
      <c r="BY47" s="58"/>
      <c r="BZ47" s="58"/>
      <c r="CA47" s="58"/>
      <c r="CB47" s="58"/>
      <c r="CC47" s="59"/>
      <c r="CD47" s="57">
        <f>((_xlfn.SUMIFS($BX$12:$BX$42,$AS$12:$AS$42,"В",$DV$12:$DV$42,"1")))</f>
        <v>0</v>
      </c>
      <c r="CE47" s="58"/>
      <c r="CF47" s="58"/>
      <c r="CG47" s="58"/>
      <c r="CH47" s="58"/>
      <c r="CI47" s="59"/>
      <c r="CJ47" s="57">
        <f>((_xlfn.SUMIFS($BX$12:$BX$42,$AS$12:$AS$42,"В",$DV$12:$DV$42,"1")))</f>
        <v>0</v>
      </c>
      <c r="CK47" s="58"/>
      <c r="CL47" s="58"/>
      <c r="CM47" s="58"/>
      <c r="CN47" s="59"/>
      <c r="CO47" s="35">
        <f>((_xlfn.SUMIFS($CO$12:$CO$42,$AS$12:$AS$42,"В",$DV$12:$DV$42,"1")))</f>
        <v>0</v>
      </c>
      <c r="CP47" s="35">
        <f>((_xlfn.SUMIFS($CP$12:$CP$42,$AS$12:$AS$42,"В",$DV$12:$DV$42,"0")))</f>
        <v>0</v>
      </c>
      <c r="CQ47" s="35">
        <f>((_xlfn.SUMIFS($CQ$12:$CQ$42,$AS$12:$AS$42,"В",$DV$12:$DV$42,"0")))</f>
        <v>0</v>
      </c>
      <c r="CR47" s="35">
        <f>((_xlfn.SUMIFS($CR$12:$CR$42,$AS$12:$AS$42,"В",$DV$12:$DV$42,"0")))</f>
        <v>0</v>
      </c>
      <c r="CS47" s="57"/>
      <c r="CT47" s="58"/>
      <c r="CU47" s="58"/>
      <c r="CV47" s="58"/>
      <c r="CW47" s="58"/>
      <c r="CX47" s="59"/>
      <c r="CY47" s="27">
        <f>((_xlfn.SUMIFS($CY$12:$CY$42,$AS$12:$AS$42,"В",$DV$12:$DV$42,"1")))</f>
        <v>0</v>
      </c>
      <c r="CZ47" s="57"/>
      <c r="DA47" s="58"/>
      <c r="DB47" s="58"/>
      <c r="DC47" s="58"/>
      <c r="DD47" s="58"/>
      <c r="DE47" s="59"/>
      <c r="DF47" s="52" t="s">
        <v>38</v>
      </c>
      <c r="DG47" s="53"/>
      <c r="DH47" s="53"/>
      <c r="DI47" s="53"/>
      <c r="DJ47" s="53"/>
      <c r="DK47" s="54"/>
      <c r="DL47" s="52" t="s">
        <v>38</v>
      </c>
      <c r="DM47" s="53"/>
      <c r="DN47" s="53"/>
      <c r="DO47" s="53"/>
      <c r="DP47" s="54"/>
      <c r="DQ47" s="52" t="s">
        <v>38</v>
      </c>
      <c r="DR47" s="53"/>
      <c r="DS47" s="53"/>
      <c r="DT47" s="53"/>
      <c r="DU47" s="54"/>
      <c r="DV47" s="31">
        <v>1</v>
      </c>
      <c r="DW47" s="26"/>
      <c r="DX47" s="26"/>
      <c r="DY47" s="26"/>
      <c r="DZ47" s="26"/>
      <c r="EA47" s="26"/>
      <c r="EB47" s="26"/>
      <c r="EC47" s="26"/>
      <c r="ED47" s="26"/>
      <c r="EE47" s="26"/>
      <c r="EF47" s="26"/>
      <c r="EG47" s="26"/>
      <c r="EH47" s="26"/>
      <c r="EI47" s="26"/>
      <c r="EJ47" s="26"/>
      <c r="EK47" s="26"/>
      <c r="EL47" s="26"/>
      <c r="EM47" s="26"/>
      <c r="EN47" s="26"/>
      <c r="EO47" s="26"/>
      <c r="EP47" s="26"/>
      <c r="EQ47" s="26"/>
      <c r="ER47" s="26"/>
      <c r="ES47" s="26"/>
      <c r="ET47" s="26"/>
      <c r="EU47" s="26"/>
      <c r="EV47" s="26"/>
      <c r="EW47" s="26"/>
      <c r="EX47" s="26"/>
      <c r="EY47" s="26"/>
      <c r="EZ47" s="26"/>
      <c r="FA47" s="26"/>
      <c r="FB47" s="26"/>
      <c r="FC47" s="26"/>
      <c r="FD47" s="26"/>
      <c r="FE47" s="26"/>
      <c r="FF47" s="26"/>
      <c r="FG47" s="26"/>
      <c r="FH47" s="26"/>
      <c r="FI47" s="26"/>
      <c r="FJ47" s="26"/>
      <c r="FK47" s="26"/>
      <c r="FL47" s="26"/>
      <c r="FM47" s="26"/>
      <c r="FN47" s="26"/>
      <c r="FO47" s="26"/>
      <c r="FP47" s="26"/>
      <c r="FQ47" s="26"/>
      <c r="FR47" s="26"/>
      <c r="FS47" s="26"/>
      <c r="FT47" s="26"/>
      <c r="FU47" s="26"/>
      <c r="FV47" s="26"/>
      <c r="FW47" s="26"/>
      <c r="FX47" s="26"/>
      <c r="FY47" s="26"/>
      <c r="FZ47" s="26"/>
      <c r="GA47" s="26"/>
      <c r="GB47" s="26"/>
      <c r="GC47" s="26"/>
      <c r="GD47" s="26"/>
      <c r="GE47" s="26"/>
      <c r="GF47" s="26"/>
      <c r="GG47" s="26"/>
      <c r="GH47" s="26"/>
      <c r="GI47" s="26"/>
      <c r="GJ47" s="26"/>
      <c r="GK47" s="26"/>
      <c r="GL47" s="26"/>
      <c r="GM47" s="26"/>
      <c r="GN47" s="26"/>
      <c r="GO47" s="26"/>
      <c r="GP47" s="26"/>
      <c r="GQ47" s="26"/>
      <c r="GR47" s="26"/>
      <c r="GS47" s="26"/>
      <c r="GT47" s="26"/>
      <c r="GU47" s="26"/>
      <c r="GV47" s="26"/>
      <c r="GW47" s="26"/>
      <c r="GX47" s="26"/>
      <c r="GY47" s="26"/>
      <c r="GZ47" s="26"/>
      <c r="HA47" s="26"/>
      <c r="HB47" s="26"/>
      <c r="HC47" s="26"/>
      <c r="HD47" s="26"/>
      <c r="HE47" s="26"/>
      <c r="HF47" s="26"/>
      <c r="HG47" s="26"/>
      <c r="HH47" s="26"/>
      <c r="HI47" s="26"/>
      <c r="HJ47" s="26"/>
      <c r="HK47" s="26"/>
      <c r="HL47" s="26"/>
      <c r="HM47" s="26"/>
      <c r="HN47" s="26"/>
      <c r="HO47" s="26"/>
      <c r="HP47" s="26"/>
      <c r="HQ47" s="26"/>
      <c r="HR47" s="26"/>
    </row>
    <row r="48" spans="1:226" ht="15" customHeight="1">
      <c r="A48" s="60" t="s">
        <v>43</v>
      </c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62"/>
      <c r="AS48" s="29" t="s">
        <v>44</v>
      </c>
      <c r="AT48" s="36">
        <f>((_xlfn.SUMIFS($AT$12:$AT$42,$AS$12:$AS$42,"В1",$DV$12:$DV$42,"1")))*24</f>
        <v>0</v>
      </c>
      <c r="AU48" s="30"/>
      <c r="AV48" s="30"/>
      <c r="AW48" s="57" t="s">
        <v>38</v>
      </c>
      <c r="AX48" s="58"/>
      <c r="AY48" s="58"/>
      <c r="AZ48" s="58"/>
      <c r="BA48" s="58"/>
      <c r="BB48" s="58"/>
      <c r="BC48" s="59"/>
      <c r="BD48" s="57" t="s">
        <v>38</v>
      </c>
      <c r="BE48" s="58"/>
      <c r="BF48" s="58"/>
      <c r="BG48" s="58"/>
      <c r="BH48" s="58"/>
      <c r="BI48" s="58"/>
      <c r="BJ48" s="59"/>
      <c r="BK48" s="57" t="s">
        <v>38</v>
      </c>
      <c r="BL48" s="58"/>
      <c r="BM48" s="58"/>
      <c r="BN48" s="58"/>
      <c r="BO48" s="58"/>
      <c r="BP48" s="58"/>
      <c r="BQ48" s="59"/>
      <c r="BR48" s="57">
        <f>((_xlfn.SUMIFS($BR$12:$BR$42,$AS$12:$AS$42,"В1",$DV$12:$DV$42,"1")))</f>
        <v>0</v>
      </c>
      <c r="BS48" s="58"/>
      <c r="BT48" s="58"/>
      <c r="BU48" s="58"/>
      <c r="BV48" s="58"/>
      <c r="BW48" s="59"/>
      <c r="BX48" s="57">
        <f>((_xlfn.SUMIFS($BX$12:$BX$42,$AS$12:$AS$42,"В1",$DV$12:$DV$42,"1")))</f>
        <v>0</v>
      </c>
      <c r="BY48" s="58"/>
      <c r="BZ48" s="58"/>
      <c r="CA48" s="58"/>
      <c r="CB48" s="58"/>
      <c r="CC48" s="59"/>
      <c r="CD48" s="57">
        <f>((_xlfn.SUMIFS($BX$12:$BX$42,$AS$12:$AS$42,"В1",$DV$12:$DV$42,"1")))</f>
        <v>0</v>
      </c>
      <c r="CE48" s="58"/>
      <c r="CF48" s="58"/>
      <c r="CG48" s="58"/>
      <c r="CH48" s="58"/>
      <c r="CI48" s="59"/>
      <c r="CJ48" s="57">
        <f>((_xlfn.SUMIFS($BX$12:$BX$42,$AS$12:$AS$42,"В1",$DV$12:$DV$42,"1")))</f>
        <v>0</v>
      </c>
      <c r="CK48" s="58"/>
      <c r="CL48" s="58"/>
      <c r="CM48" s="58"/>
      <c r="CN48" s="59"/>
      <c r="CO48" s="35">
        <f>((_xlfn.SUMIFS($CO$12:$CO$42,$AS$12:$AS$42,"В1",$DV$12:$DV$42,"1")))</f>
        <v>0</v>
      </c>
      <c r="CP48" s="35">
        <f>((_xlfn.SUMIFS($CP$12:$CP$42,$AS$12:$AS$42,"В1",$DV$12:$DV$42,"1")))</f>
        <v>0</v>
      </c>
      <c r="CQ48" s="35">
        <f>((_xlfn.SUMIFS($CQ$12:$CQ$42,$AS$12:$AS$42,"В1",$DV$12:$DV$42,"1")))</f>
        <v>0</v>
      </c>
      <c r="CR48" s="35">
        <f>((_xlfn.SUMIFS($CR$12:$CR$42,$AS$12:$AS$42,"В1",$DV$12:$DV$42,"1")))</f>
        <v>0</v>
      </c>
      <c r="CS48" s="57"/>
      <c r="CT48" s="58"/>
      <c r="CU48" s="58"/>
      <c r="CV48" s="58"/>
      <c r="CW48" s="58"/>
      <c r="CX48" s="59"/>
      <c r="CY48" s="27">
        <f>((_xlfn.SUMIFS($CY$12:$CY$42,$AS$12:$AS$42,"В1",$DV$12:$DV$42,"1")))</f>
        <v>0</v>
      </c>
      <c r="CZ48" s="57"/>
      <c r="DA48" s="58"/>
      <c r="DB48" s="58"/>
      <c r="DC48" s="58"/>
      <c r="DD48" s="58"/>
      <c r="DE48" s="59"/>
      <c r="DF48" s="52" t="s">
        <v>38</v>
      </c>
      <c r="DG48" s="53"/>
      <c r="DH48" s="53"/>
      <c r="DI48" s="53"/>
      <c r="DJ48" s="53"/>
      <c r="DK48" s="54"/>
      <c r="DL48" s="52" t="s">
        <v>38</v>
      </c>
      <c r="DM48" s="53"/>
      <c r="DN48" s="53"/>
      <c r="DO48" s="53"/>
      <c r="DP48" s="54"/>
      <c r="DQ48" s="52" t="s">
        <v>38</v>
      </c>
      <c r="DR48" s="53"/>
      <c r="DS48" s="53"/>
      <c r="DT48" s="53"/>
      <c r="DU48" s="54"/>
      <c r="DV48" s="31" t="s">
        <v>33</v>
      </c>
      <c r="DW48" s="26"/>
      <c r="DX48" s="26"/>
      <c r="DY48" s="26"/>
      <c r="DZ48" s="26"/>
      <c r="EA48" s="26"/>
      <c r="EB48" s="26"/>
      <c r="EC48" s="26"/>
      <c r="ED48" s="26"/>
      <c r="EE48" s="26"/>
      <c r="EF48" s="26"/>
      <c r="EG48" s="26"/>
      <c r="EH48" s="26"/>
      <c r="EI48" s="26"/>
      <c r="EJ48" s="26"/>
      <c r="EK48" s="26"/>
      <c r="EL48" s="26"/>
      <c r="EM48" s="26"/>
      <c r="EN48" s="26"/>
      <c r="EO48" s="26"/>
      <c r="EP48" s="26"/>
      <c r="EQ48" s="26"/>
      <c r="ER48" s="26"/>
      <c r="ES48" s="26"/>
      <c r="ET48" s="26"/>
      <c r="EU48" s="26"/>
      <c r="EV48" s="26"/>
      <c r="EW48" s="26"/>
      <c r="EX48" s="26"/>
      <c r="EY48" s="26"/>
      <c r="EZ48" s="26"/>
      <c r="FA48" s="26"/>
      <c r="FB48" s="26"/>
      <c r="FC48" s="26"/>
      <c r="FD48" s="26"/>
      <c r="FE48" s="26"/>
      <c r="FF48" s="26"/>
      <c r="FG48" s="26"/>
      <c r="FH48" s="26"/>
      <c r="FI48" s="26"/>
      <c r="FJ48" s="26"/>
      <c r="FK48" s="26"/>
      <c r="FL48" s="26"/>
      <c r="FM48" s="26"/>
      <c r="FN48" s="26"/>
      <c r="FO48" s="26"/>
      <c r="FP48" s="26"/>
      <c r="FQ48" s="26"/>
      <c r="FR48" s="26"/>
      <c r="FS48" s="26"/>
      <c r="FT48" s="26"/>
      <c r="FU48" s="26"/>
      <c r="FV48" s="26"/>
      <c r="FW48" s="26"/>
      <c r="FX48" s="26"/>
      <c r="FY48" s="26"/>
      <c r="FZ48" s="26"/>
      <c r="GA48" s="26"/>
      <c r="GB48" s="26"/>
      <c r="GC48" s="26"/>
      <c r="GD48" s="26"/>
      <c r="GE48" s="26"/>
      <c r="GF48" s="26"/>
      <c r="GG48" s="26"/>
      <c r="GH48" s="26"/>
      <c r="GI48" s="26"/>
      <c r="GJ48" s="26"/>
      <c r="GK48" s="26"/>
      <c r="GL48" s="26"/>
      <c r="GM48" s="26"/>
      <c r="GN48" s="26"/>
      <c r="GO48" s="26"/>
      <c r="GP48" s="26"/>
      <c r="GQ48" s="26"/>
      <c r="GR48" s="26"/>
      <c r="GS48" s="26"/>
      <c r="GT48" s="26"/>
      <c r="GU48" s="26"/>
      <c r="GV48" s="26"/>
      <c r="GW48" s="26"/>
      <c r="GX48" s="26"/>
      <c r="GY48" s="26"/>
      <c r="GZ48" s="26"/>
      <c r="HA48" s="26"/>
      <c r="HB48" s="26"/>
      <c r="HC48" s="26"/>
      <c r="HD48" s="26"/>
      <c r="HE48" s="26"/>
      <c r="HF48" s="26"/>
      <c r="HG48" s="26"/>
      <c r="HH48" s="26"/>
      <c r="HI48" s="26"/>
      <c r="HJ48" s="26"/>
      <c r="HK48" s="26"/>
      <c r="HL48" s="26"/>
      <c r="HM48" s="26"/>
      <c r="HN48" s="26"/>
      <c r="HO48" s="26"/>
      <c r="HP48" s="26"/>
      <c r="HQ48" s="26"/>
      <c r="HR48" s="26"/>
    </row>
    <row r="49" spans="5:75" ht="14.25"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15"/>
      <c r="AT49" s="15"/>
      <c r="AU49" s="16"/>
      <c r="AV49" s="16"/>
      <c r="BR49" s="56"/>
      <c r="BS49" s="56"/>
      <c r="BT49" s="56"/>
      <c r="BU49" s="56"/>
      <c r="BV49" s="56"/>
      <c r="BW49" s="56"/>
    </row>
  </sheetData>
  <sheetProtection/>
  <mergeCells count="743">
    <mergeCell ref="AW4:BC4"/>
    <mergeCell ref="BD4:BK4"/>
    <mergeCell ref="BV4:CF4"/>
    <mergeCell ref="CG4:CN4"/>
    <mergeCell ref="CO4:CQ4"/>
    <mergeCell ref="AV6:AV9"/>
    <mergeCell ref="AW6:CY6"/>
    <mergeCell ref="CY7:CY9"/>
    <mergeCell ref="AS7:AS9"/>
    <mergeCell ref="AT7:AT9"/>
    <mergeCell ref="AW7:BC9"/>
    <mergeCell ref="BD7:BJ9"/>
    <mergeCell ref="DV6:DV9"/>
    <mergeCell ref="A7:F9"/>
    <mergeCell ref="G7:L9"/>
    <mergeCell ref="M7:R9"/>
    <mergeCell ref="S7:Z9"/>
    <mergeCell ref="AA7:AF9"/>
    <mergeCell ref="AG7:AL9"/>
    <mergeCell ref="AM7:AR9"/>
    <mergeCell ref="A6:AT6"/>
    <mergeCell ref="AU6:AU9"/>
    <mergeCell ref="BK7:BQ9"/>
    <mergeCell ref="BR7:CX7"/>
    <mergeCell ref="BR8:BW9"/>
    <mergeCell ref="BX8:CN8"/>
    <mergeCell ref="CO8:CR8"/>
    <mergeCell ref="CS8:CX9"/>
    <mergeCell ref="DF8:DK9"/>
    <mergeCell ref="DL8:DP9"/>
    <mergeCell ref="DQ8:DU9"/>
    <mergeCell ref="BX9:CC9"/>
    <mergeCell ref="CD9:CI9"/>
    <mergeCell ref="CJ9:CN9"/>
    <mergeCell ref="CZ6:DE9"/>
    <mergeCell ref="DF6:DU7"/>
    <mergeCell ref="A10:F10"/>
    <mergeCell ref="G10:L10"/>
    <mergeCell ref="M10:R10"/>
    <mergeCell ref="S10:Z10"/>
    <mergeCell ref="AA10:AF10"/>
    <mergeCell ref="AG10:AL10"/>
    <mergeCell ref="AM10:AR10"/>
    <mergeCell ref="AW10:BC10"/>
    <mergeCell ref="BD10:BJ10"/>
    <mergeCell ref="BK10:BQ10"/>
    <mergeCell ref="BR10:BW10"/>
    <mergeCell ref="BX10:CC10"/>
    <mergeCell ref="CD10:CI10"/>
    <mergeCell ref="CJ10:CN10"/>
    <mergeCell ref="CS10:CX10"/>
    <mergeCell ref="CZ10:DE10"/>
    <mergeCell ref="DF10:DK10"/>
    <mergeCell ref="DL10:DP10"/>
    <mergeCell ref="DQ10:DU10"/>
    <mergeCell ref="A11:F11"/>
    <mergeCell ref="G11:L11"/>
    <mergeCell ref="M11:R11"/>
    <mergeCell ref="S11:Z11"/>
    <mergeCell ref="AA11:AF11"/>
    <mergeCell ref="AG11:AL11"/>
    <mergeCell ref="AM11:AR11"/>
    <mergeCell ref="AW11:BC11"/>
    <mergeCell ref="BD11:BJ11"/>
    <mergeCell ref="BK11:BQ11"/>
    <mergeCell ref="BR11:BW11"/>
    <mergeCell ref="BX11:CC11"/>
    <mergeCell ref="CD11:CI11"/>
    <mergeCell ref="CJ11:CN11"/>
    <mergeCell ref="CS11:CX11"/>
    <mergeCell ref="CZ11:DE11"/>
    <mergeCell ref="DF11:DK11"/>
    <mergeCell ref="DL11:DP11"/>
    <mergeCell ref="DQ11:DU11"/>
    <mergeCell ref="A12:F12"/>
    <mergeCell ref="G12:L12"/>
    <mergeCell ref="M12:R12"/>
    <mergeCell ref="S12:Z12"/>
    <mergeCell ref="AA12:AF12"/>
    <mergeCell ref="AG12:AL12"/>
    <mergeCell ref="AM12:AR12"/>
    <mergeCell ref="AW12:BC12"/>
    <mergeCell ref="BD12:BJ12"/>
    <mergeCell ref="BK12:BQ12"/>
    <mergeCell ref="BR12:BW12"/>
    <mergeCell ref="BX12:CC12"/>
    <mergeCell ref="CD12:CI12"/>
    <mergeCell ref="CJ12:CN12"/>
    <mergeCell ref="CS12:CX12"/>
    <mergeCell ref="CZ12:DE12"/>
    <mergeCell ref="DF12:DK12"/>
    <mergeCell ref="DL12:DP12"/>
    <mergeCell ref="DQ12:DU12"/>
    <mergeCell ref="A13:F13"/>
    <mergeCell ref="G13:L13"/>
    <mergeCell ref="M13:R13"/>
    <mergeCell ref="S13:Z13"/>
    <mergeCell ref="AA13:AF13"/>
    <mergeCell ref="AG13:AL13"/>
    <mergeCell ref="AM13:AR13"/>
    <mergeCell ref="AW13:BC13"/>
    <mergeCell ref="BD13:BJ13"/>
    <mergeCell ref="BK13:BQ13"/>
    <mergeCell ref="BR13:BW13"/>
    <mergeCell ref="BX13:CC13"/>
    <mergeCell ref="CD13:CI13"/>
    <mergeCell ref="CJ13:CN13"/>
    <mergeCell ref="CS13:CX13"/>
    <mergeCell ref="CZ13:DE13"/>
    <mergeCell ref="DF13:DK13"/>
    <mergeCell ref="DL13:DP13"/>
    <mergeCell ref="DQ13:DU13"/>
    <mergeCell ref="A14:F14"/>
    <mergeCell ref="G14:L14"/>
    <mergeCell ref="M14:R14"/>
    <mergeCell ref="S14:Z14"/>
    <mergeCell ref="AA14:AF14"/>
    <mergeCell ref="AG14:AL14"/>
    <mergeCell ref="AM14:AR14"/>
    <mergeCell ref="AW14:BC14"/>
    <mergeCell ref="BD14:BJ14"/>
    <mergeCell ref="BK14:BQ14"/>
    <mergeCell ref="BR14:BW14"/>
    <mergeCell ref="BX14:CC14"/>
    <mergeCell ref="CD14:CI14"/>
    <mergeCell ref="CJ14:CN14"/>
    <mergeCell ref="CS14:CX14"/>
    <mergeCell ref="CZ14:DE14"/>
    <mergeCell ref="DF14:DK14"/>
    <mergeCell ref="DL14:DP14"/>
    <mergeCell ref="DQ14:DU14"/>
    <mergeCell ref="A15:F15"/>
    <mergeCell ref="G15:L15"/>
    <mergeCell ref="M15:R15"/>
    <mergeCell ref="S15:Z15"/>
    <mergeCell ref="AA15:AF15"/>
    <mergeCell ref="AG15:AL15"/>
    <mergeCell ref="AM15:AR15"/>
    <mergeCell ref="AW15:BC15"/>
    <mergeCell ref="BD15:BJ15"/>
    <mergeCell ref="BK15:BQ15"/>
    <mergeCell ref="BR15:BW15"/>
    <mergeCell ref="BX15:CC15"/>
    <mergeCell ref="CD15:CI15"/>
    <mergeCell ref="CJ15:CN15"/>
    <mergeCell ref="CS15:CX15"/>
    <mergeCell ref="CZ15:DE15"/>
    <mergeCell ref="DF15:DK15"/>
    <mergeCell ref="DL15:DP15"/>
    <mergeCell ref="DQ15:DU15"/>
    <mergeCell ref="A16:F16"/>
    <mergeCell ref="G16:L16"/>
    <mergeCell ref="M16:R16"/>
    <mergeCell ref="S16:Z16"/>
    <mergeCell ref="AA16:AF16"/>
    <mergeCell ref="AG16:AL16"/>
    <mergeCell ref="AM16:AR16"/>
    <mergeCell ref="AW16:BC16"/>
    <mergeCell ref="BD16:BJ16"/>
    <mergeCell ref="BK16:BQ16"/>
    <mergeCell ref="BR16:BW16"/>
    <mergeCell ref="BX16:CC16"/>
    <mergeCell ref="CD16:CI16"/>
    <mergeCell ref="CJ16:CN16"/>
    <mergeCell ref="CS16:CX16"/>
    <mergeCell ref="CZ16:DE16"/>
    <mergeCell ref="DF16:DK16"/>
    <mergeCell ref="DL16:DP16"/>
    <mergeCell ref="DQ16:DU16"/>
    <mergeCell ref="A17:F17"/>
    <mergeCell ref="G17:L17"/>
    <mergeCell ref="M17:R17"/>
    <mergeCell ref="S17:Z17"/>
    <mergeCell ref="AA17:AF17"/>
    <mergeCell ref="AG17:AL17"/>
    <mergeCell ref="AM17:AR17"/>
    <mergeCell ref="AW17:BC17"/>
    <mergeCell ref="BD17:BJ17"/>
    <mergeCell ref="BK17:BQ17"/>
    <mergeCell ref="BR17:BW17"/>
    <mergeCell ref="BX17:CC17"/>
    <mergeCell ref="CD17:CI17"/>
    <mergeCell ref="CJ17:CN17"/>
    <mergeCell ref="CS17:CX17"/>
    <mergeCell ref="CZ17:DE17"/>
    <mergeCell ref="DF17:DK17"/>
    <mergeCell ref="DL17:DP17"/>
    <mergeCell ref="DQ17:DU17"/>
    <mergeCell ref="A18:F18"/>
    <mergeCell ref="G18:L18"/>
    <mergeCell ref="M18:R18"/>
    <mergeCell ref="S18:Z18"/>
    <mergeCell ref="AA18:AF18"/>
    <mergeCell ref="AG18:AL18"/>
    <mergeCell ref="AM18:AR18"/>
    <mergeCell ref="AW18:BC18"/>
    <mergeCell ref="BD18:BJ18"/>
    <mergeCell ref="BK18:BQ18"/>
    <mergeCell ref="BR18:BW18"/>
    <mergeCell ref="BX18:CC18"/>
    <mergeCell ref="CD18:CI18"/>
    <mergeCell ref="CJ18:CN18"/>
    <mergeCell ref="CS18:CX18"/>
    <mergeCell ref="CZ18:DE18"/>
    <mergeCell ref="DF18:DK18"/>
    <mergeCell ref="DL18:DP18"/>
    <mergeCell ref="DQ18:DU18"/>
    <mergeCell ref="A19:F19"/>
    <mergeCell ref="G19:L19"/>
    <mergeCell ref="M19:R19"/>
    <mergeCell ref="S19:Z19"/>
    <mergeCell ref="AA19:AF19"/>
    <mergeCell ref="AG19:AL19"/>
    <mergeCell ref="AM19:AR19"/>
    <mergeCell ref="AW19:BC19"/>
    <mergeCell ref="BD19:BJ19"/>
    <mergeCell ref="BK19:BQ19"/>
    <mergeCell ref="BR19:BW19"/>
    <mergeCell ref="BX19:CC19"/>
    <mergeCell ref="CD19:CI19"/>
    <mergeCell ref="CJ19:CN19"/>
    <mergeCell ref="CS19:CX19"/>
    <mergeCell ref="CZ19:DE19"/>
    <mergeCell ref="DF19:DK19"/>
    <mergeCell ref="DL19:DP19"/>
    <mergeCell ref="DQ19:DU19"/>
    <mergeCell ref="A20:F20"/>
    <mergeCell ref="G20:L20"/>
    <mergeCell ref="M20:R20"/>
    <mergeCell ref="S20:Z20"/>
    <mergeCell ref="AA20:AF20"/>
    <mergeCell ref="AG20:AL20"/>
    <mergeCell ref="AM20:AR20"/>
    <mergeCell ref="AW20:BC20"/>
    <mergeCell ref="BD20:BJ20"/>
    <mergeCell ref="BK20:BQ20"/>
    <mergeCell ref="BR20:BW20"/>
    <mergeCell ref="BX20:CC20"/>
    <mergeCell ref="CD20:CI20"/>
    <mergeCell ref="CJ20:CN20"/>
    <mergeCell ref="CS20:CX20"/>
    <mergeCell ref="CZ20:DE20"/>
    <mergeCell ref="DF20:DK20"/>
    <mergeCell ref="DL20:DP20"/>
    <mergeCell ref="DQ20:DU20"/>
    <mergeCell ref="A21:F21"/>
    <mergeCell ref="G21:L21"/>
    <mergeCell ref="M21:R21"/>
    <mergeCell ref="S21:Z21"/>
    <mergeCell ref="AA21:AF21"/>
    <mergeCell ref="AG21:AL21"/>
    <mergeCell ref="AM21:AR21"/>
    <mergeCell ref="AW21:BC21"/>
    <mergeCell ref="BD21:BJ21"/>
    <mergeCell ref="BK21:BQ21"/>
    <mergeCell ref="BR21:BW21"/>
    <mergeCell ref="BX21:CC21"/>
    <mergeCell ref="CD21:CI21"/>
    <mergeCell ref="CJ21:CN21"/>
    <mergeCell ref="CS21:CX21"/>
    <mergeCell ref="CZ21:DE21"/>
    <mergeCell ref="DF21:DK21"/>
    <mergeCell ref="DL21:DP21"/>
    <mergeCell ref="DQ21:DU21"/>
    <mergeCell ref="A22:F22"/>
    <mergeCell ref="G22:L22"/>
    <mergeCell ref="M22:R22"/>
    <mergeCell ref="S22:Z22"/>
    <mergeCell ref="AA22:AF22"/>
    <mergeCell ref="AG22:AL22"/>
    <mergeCell ref="AM22:AR22"/>
    <mergeCell ref="AW22:BC22"/>
    <mergeCell ref="BD22:BJ22"/>
    <mergeCell ref="BK22:BQ22"/>
    <mergeCell ref="BR22:BW22"/>
    <mergeCell ref="BX22:CC22"/>
    <mergeCell ref="CD22:CI22"/>
    <mergeCell ref="CJ22:CN22"/>
    <mergeCell ref="CS22:CX22"/>
    <mergeCell ref="CZ22:DE22"/>
    <mergeCell ref="DF22:DK22"/>
    <mergeCell ref="DL22:DP22"/>
    <mergeCell ref="DQ22:DU22"/>
    <mergeCell ref="A23:F23"/>
    <mergeCell ref="G23:L23"/>
    <mergeCell ref="M23:R23"/>
    <mergeCell ref="S23:Z23"/>
    <mergeCell ref="AA23:AF23"/>
    <mergeCell ref="AG23:AL23"/>
    <mergeCell ref="AM23:AR23"/>
    <mergeCell ref="AW23:BC23"/>
    <mergeCell ref="BD23:BJ23"/>
    <mergeCell ref="BK23:BQ23"/>
    <mergeCell ref="BR23:BW23"/>
    <mergeCell ref="BX23:CC23"/>
    <mergeCell ref="CD23:CI23"/>
    <mergeCell ref="CJ23:CN23"/>
    <mergeCell ref="CS23:CX23"/>
    <mergeCell ref="CZ23:DE23"/>
    <mergeCell ref="DF23:DK23"/>
    <mergeCell ref="DL23:DP23"/>
    <mergeCell ref="DQ23:DU23"/>
    <mergeCell ref="A24:F24"/>
    <mergeCell ref="G24:L24"/>
    <mergeCell ref="M24:R24"/>
    <mergeCell ref="S24:Z24"/>
    <mergeCell ref="AA24:AF24"/>
    <mergeCell ref="AG24:AL24"/>
    <mergeCell ref="AM24:AR24"/>
    <mergeCell ref="AW24:BC24"/>
    <mergeCell ref="BD24:BJ24"/>
    <mergeCell ref="BK24:BQ24"/>
    <mergeCell ref="BR24:BW24"/>
    <mergeCell ref="BX24:CC24"/>
    <mergeCell ref="CD24:CI24"/>
    <mergeCell ref="CJ24:CN24"/>
    <mergeCell ref="CS24:CX24"/>
    <mergeCell ref="CZ24:DE24"/>
    <mergeCell ref="DF24:DK24"/>
    <mergeCell ref="DL24:DP24"/>
    <mergeCell ref="DQ24:DU24"/>
    <mergeCell ref="A25:F25"/>
    <mergeCell ref="G25:L25"/>
    <mergeCell ref="M25:R25"/>
    <mergeCell ref="S25:Z25"/>
    <mergeCell ref="AA25:AF25"/>
    <mergeCell ref="AG25:AL25"/>
    <mergeCell ref="AM25:AR25"/>
    <mergeCell ref="AW25:BC25"/>
    <mergeCell ref="BD25:BJ25"/>
    <mergeCell ref="BK25:BQ25"/>
    <mergeCell ref="BR25:BW25"/>
    <mergeCell ref="BX25:CC25"/>
    <mergeCell ref="CD25:CI25"/>
    <mergeCell ref="CJ25:CN25"/>
    <mergeCell ref="CS25:CX25"/>
    <mergeCell ref="CZ25:DE25"/>
    <mergeCell ref="DF25:DK25"/>
    <mergeCell ref="DL25:DP25"/>
    <mergeCell ref="DQ25:DU25"/>
    <mergeCell ref="A26:F26"/>
    <mergeCell ref="G26:L26"/>
    <mergeCell ref="M26:R26"/>
    <mergeCell ref="S26:Z26"/>
    <mergeCell ref="AA26:AF26"/>
    <mergeCell ref="AG26:AL26"/>
    <mergeCell ref="AM26:AR26"/>
    <mergeCell ref="AW26:BC26"/>
    <mergeCell ref="BD26:BJ26"/>
    <mergeCell ref="BK26:BQ26"/>
    <mergeCell ref="BR26:BW26"/>
    <mergeCell ref="BX26:CC26"/>
    <mergeCell ref="CD26:CI26"/>
    <mergeCell ref="CJ26:CN26"/>
    <mergeCell ref="CS26:CX26"/>
    <mergeCell ref="CZ26:DE26"/>
    <mergeCell ref="DF26:DK26"/>
    <mergeCell ref="DL26:DP26"/>
    <mergeCell ref="DQ26:DU26"/>
    <mergeCell ref="A27:F27"/>
    <mergeCell ref="G27:L27"/>
    <mergeCell ref="M27:R27"/>
    <mergeCell ref="S27:Z27"/>
    <mergeCell ref="AA27:AF27"/>
    <mergeCell ref="AG27:AL27"/>
    <mergeCell ref="AM27:AR27"/>
    <mergeCell ref="AW27:BC27"/>
    <mergeCell ref="BD27:BJ27"/>
    <mergeCell ref="BK27:BQ27"/>
    <mergeCell ref="BR27:BW27"/>
    <mergeCell ref="BX27:CC27"/>
    <mergeCell ref="CD27:CI27"/>
    <mergeCell ref="CJ27:CN27"/>
    <mergeCell ref="CS27:CX27"/>
    <mergeCell ref="CZ27:DE27"/>
    <mergeCell ref="DF27:DK27"/>
    <mergeCell ref="DL27:DP27"/>
    <mergeCell ref="DQ27:DU27"/>
    <mergeCell ref="A28:F28"/>
    <mergeCell ref="G28:L28"/>
    <mergeCell ref="M28:R28"/>
    <mergeCell ref="S28:Z28"/>
    <mergeCell ref="AA28:AF28"/>
    <mergeCell ref="AG28:AL28"/>
    <mergeCell ref="AM28:AR28"/>
    <mergeCell ref="AW28:BC28"/>
    <mergeCell ref="BD28:BJ28"/>
    <mergeCell ref="BK28:BQ28"/>
    <mergeCell ref="BR28:BW28"/>
    <mergeCell ref="BX28:CC28"/>
    <mergeCell ref="CD28:CI28"/>
    <mergeCell ref="CJ28:CN28"/>
    <mergeCell ref="CS28:CX28"/>
    <mergeCell ref="CZ28:DE28"/>
    <mergeCell ref="DF28:DK28"/>
    <mergeCell ref="DL28:DP28"/>
    <mergeCell ref="DQ28:DU28"/>
    <mergeCell ref="A29:F29"/>
    <mergeCell ref="G29:L29"/>
    <mergeCell ref="M29:R29"/>
    <mergeCell ref="S29:Z29"/>
    <mergeCell ref="AA29:AF29"/>
    <mergeCell ref="AG29:AL29"/>
    <mergeCell ref="AM29:AR29"/>
    <mergeCell ref="AW29:BC29"/>
    <mergeCell ref="BD29:BJ29"/>
    <mergeCell ref="BK29:BQ29"/>
    <mergeCell ref="BR29:BW29"/>
    <mergeCell ref="BX29:CC29"/>
    <mergeCell ref="CD29:CI29"/>
    <mergeCell ref="CJ29:CN29"/>
    <mergeCell ref="CS29:CX29"/>
    <mergeCell ref="CZ29:DE29"/>
    <mergeCell ref="DF29:DK29"/>
    <mergeCell ref="DL29:DP29"/>
    <mergeCell ref="DQ29:DU29"/>
    <mergeCell ref="A30:F30"/>
    <mergeCell ref="G30:L30"/>
    <mergeCell ref="M30:R30"/>
    <mergeCell ref="S30:Z30"/>
    <mergeCell ref="AA30:AF30"/>
    <mergeCell ref="AG30:AL30"/>
    <mergeCell ref="AM30:AR30"/>
    <mergeCell ref="AW30:BC30"/>
    <mergeCell ref="BD30:BJ30"/>
    <mergeCell ref="BK30:BQ30"/>
    <mergeCell ref="BR30:BW30"/>
    <mergeCell ref="BX30:CC30"/>
    <mergeCell ref="CD30:CI30"/>
    <mergeCell ref="CJ30:CN30"/>
    <mergeCell ref="CS30:CX30"/>
    <mergeCell ref="CZ30:DE30"/>
    <mergeCell ref="DF30:DK30"/>
    <mergeCell ref="DL30:DP30"/>
    <mergeCell ref="DQ30:DU30"/>
    <mergeCell ref="A31:F31"/>
    <mergeCell ref="G31:L31"/>
    <mergeCell ref="M31:R31"/>
    <mergeCell ref="S31:Z31"/>
    <mergeCell ref="AA31:AF31"/>
    <mergeCell ref="AG31:AL31"/>
    <mergeCell ref="AM31:AR31"/>
    <mergeCell ref="AW31:BC31"/>
    <mergeCell ref="BD31:BJ31"/>
    <mergeCell ref="BK31:BQ31"/>
    <mergeCell ref="BR31:BW31"/>
    <mergeCell ref="BX31:CC31"/>
    <mergeCell ref="CD31:CI31"/>
    <mergeCell ref="CJ31:CN31"/>
    <mergeCell ref="CS31:CX31"/>
    <mergeCell ref="CZ31:DE31"/>
    <mergeCell ref="DF31:DK31"/>
    <mergeCell ref="DL31:DP31"/>
    <mergeCell ref="DQ31:DU31"/>
    <mergeCell ref="A32:F32"/>
    <mergeCell ref="G32:L32"/>
    <mergeCell ref="M32:R32"/>
    <mergeCell ref="S32:Z32"/>
    <mergeCell ref="AA32:AF32"/>
    <mergeCell ref="AG32:AL32"/>
    <mergeCell ref="AM32:AR32"/>
    <mergeCell ref="AW32:BC32"/>
    <mergeCell ref="BD32:BJ32"/>
    <mergeCell ref="BK32:BQ32"/>
    <mergeCell ref="BR32:BW32"/>
    <mergeCell ref="BX32:CC32"/>
    <mergeCell ref="CD32:CI32"/>
    <mergeCell ref="CJ32:CN32"/>
    <mergeCell ref="CS32:CX32"/>
    <mergeCell ref="CZ32:DE32"/>
    <mergeCell ref="DF32:DK32"/>
    <mergeCell ref="DL32:DP32"/>
    <mergeCell ref="DQ32:DU32"/>
    <mergeCell ref="A33:F33"/>
    <mergeCell ref="G33:L33"/>
    <mergeCell ref="M33:R33"/>
    <mergeCell ref="S33:Z33"/>
    <mergeCell ref="AA33:AF33"/>
    <mergeCell ref="AG33:AL33"/>
    <mergeCell ref="AM33:AR33"/>
    <mergeCell ref="AW33:BC33"/>
    <mergeCell ref="BD33:BJ33"/>
    <mergeCell ref="BK33:BQ33"/>
    <mergeCell ref="BR33:BW33"/>
    <mergeCell ref="BX33:CC33"/>
    <mergeCell ref="CD33:CI33"/>
    <mergeCell ref="CJ33:CN33"/>
    <mergeCell ref="CS33:CX33"/>
    <mergeCell ref="CZ33:DE33"/>
    <mergeCell ref="DF33:DK33"/>
    <mergeCell ref="DL33:DP33"/>
    <mergeCell ref="DQ33:DU33"/>
    <mergeCell ref="A34:F34"/>
    <mergeCell ref="G34:L34"/>
    <mergeCell ref="M34:R34"/>
    <mergeCell ref="S34:Z34"/>
    <mergeCell ref="AA34:AF34"/>
    <mergeCell ref="AG34:AL34"/>
    <mergeCell ref="AM34:AR34"/>
    <mergeCell ref="AW34:BC34"/>
    <mergeCell ref="BD34:BJ34"/>
    <mergeCell ref="BK34:BQ34"/>
    <mergeCell ref="BR34:BW34"/>
    <mergeCell ref="BX34:CC34"/>
    <mergeCell ref="CD34:CI34"/>
    <mergeCell ref="CJ34:CN34"/>
    <mergeCell ref="CS34:CX34"/>
    <mergeCell ref="CZ34:DE34"/>
    <mergeCell ref="DF34:DK34"/>
    <mergeCell ref="DL34:DP34"/>
    <mergeCell ref="DQ34:DU34"/>
    <mergeCell ref="A35:F35"/>
    <mergeCell ref="G35:L35"/>
    <mergeCell ref="M35:R35"/>
    <mergeCell ref="S35:Z35"/>
    <mergeCell ref="AA35:AF35"/>
    <mergeCell ref="AG35:AL35"/>
    <mergeCell ref="AM35:AR35"/>
    <mergeCell ref="AW35:BC35"/>
    <mergeCell ref="BD35:BJ35"/>
    <mergeCell ref="BK35:BQ35"/>
    <mergeCell ref="BR35:BW35"/>
    <mergeCell ref="BX35:CC35"/>
    <mergeCell ref="CD35:CI35"/>
    <mergeCell ref="CJ35:CN35"/>
    <mergeCell ref="CS35:CX35"/>
    <mergeCell ref="CZ35:DE35"/>
    <mergeCell ref="DF35:DK35"/>
    <mergeCell ref="DL35:DP35"/>
    <mergeCell ref="DQ35:DU35"/>
    <mergeCell ref="A36:F36"/>
    <mergeCell ref="G36:L36"/>
    <mergeCell ref="M36:R36"/>
    <mergeCell ref="S36:Z36"/>
    <mergeCell ref="AA36:AF36"/>
    <mergeCell ref="AG36:AL36"/>
    <mergeCell ref="AM36:AR36"/>
    <mergeCell ref="AW36:BC36"/>
    <mergeCell ref="BD36:BJ36"/>
    <mergeCell ref="BK36:BQ36"/>
    <mergeCell ref="BR36:BW36"/>
    <mergeCell ref="BX36:CC36"/>
    <mergeCell ref="CD36:CI36"/>
    <mergeCell ref="CJ36:CN36"/>
    <mergeCell ref="CS36:CX36"/>
    <mergeCell ref="CZ36:DE36"/>
    <mergeCell ref="DF36:DK36"/>
    <mergeCell ref="DL36:DP36"/>
    <mergeCell ref="DQ36:DU36"/>
    <mergeCell ref="A37:F37"/>
    <mergeCell ref="G37:L37"/>
    <mergeCell ref="M37:R37"/>
    <mergeCell ref="S37:Z37"/>
    <mergeCell ref="AA37:AF37"/>
    <mergeCell ref="AG37:AL37"/>
    <mergeCell ref="AM37:AR37"/>
    <mergeCell ref="AW37:BC37"/>
    <mergeCell ref="BD37:BJ37"/>
    <mergeCell ref="BK37:BQ37"/>
    <mergeCell ref="BR37:BW37"/>
    <mergeCell ref="BX37:CC37"/>
    <mergeCell ref="CD37:CI37"/>
    <mergeCell ref="CJ37:CN37"/>
    <mergeCell ref="CS37:CX37"/>
    <mergeCell ref="CZ37:DE37"/>
    <mergeCell ref="DF37:DK37"/>
    <mergeCell ref="DL37:DP37"/>
    <mergeCell ref="DQ37:DU37"/>
    <mergeCell ref="A38:F38"/>
    <mergeCell ref="G38:L38"/>
    <mergeCell ref="M38:R38"/>
    <mergeCell ref="S38:Z38"/>
    <mergeCell ref="AA38:AF38"/>
    <mergeCell ref="AG38:AL38"/>
    <mergeCell ref="AM38:AR38"/>
    <mergeCell ref="AW38:BC38"/>
    <mergeCell ref="BD38:BJ38"/>
    <mergeCell ref="BK38:BQ38"/>
    <mergeCell ref="BR38:BW38"/>
    <mergeCell ref="BX38:CC38"/>
    <mergeCell ref="CD38:CI38"/>
    <mergeCell ref="CJ38:CN38"/>
    <mergeCell ref="CS38:CX38"/>
    <mergeCell ref="CZ38:DE38"/>
    <mergeCell ref="DF38:DK38"/>
    <mergeCell ref="DL38:DP38"/>
    <mergeCell ref="DQ38:DU38"/>
    <mergeCell ref="A39:F39"/>
    <mergeCell ref="G39:L39"/>
    <mergeCell ref="M39:R39"/>
    <mergeCell ref="S39:Z39"/>
    <mergeCell ref="AA39:AF39"/>
    <mergeCell ref="AG39:AL39"/>
    <mergeCell ref="AM39:AR39"/>
    <mergeCell ref="AW39:BC39"/>
    <mergeCell ref="BD39:BJ39"/>
    <mergeCell ref="BK39:BQ39"/>
    <mergeCell ref="BR39:BW39"/>
    <mergeCell ref="BX39:CC39"/>
    <mergeCell ref="CD39:CI39"/>
    <mergeCell ref="CJ39:CN39"/>
    <mergeCell ref="CS39:CX39"/>
    <mergeCell ref="CZ39:DE39"/>
    <mergeCell ref="DF39:DK39"/>
    <mergeCell ref="DL39:DP39"/>
    <mergeCell ref="DQ39:DU39"/>
    <mergeCell ref="A40:F40"/>
    <mergeCell ref="G40:L40"/>
    <mergeCell ref="M40:R40"/>
    <mergeCell ref="S40:Z40"/>
    <mergeCell ref="AA40:AF40"/>
    <mergeCell ref="AG40:AL40"/>
    <mergeCell ref="AM40:AR40"/>
    <mergeCell ref="AW40:BC40"/>
    <mergeCell ref="BD40:BJ40"/>
    <mergeCell ref="BK40:BQ40"/>
    <mergeCell ref="BR40:BW40"/>
    <mergeCell ref="BX40:CC40"/>
    <mergeCell ref="CD40:CI40"/>
    <mergeCell ref="CJ40:CN40"/>
    <mergeCell ref="CS40:CX40"/>
    <mergeCell ref="CZ40:DE40"/>
    <mergeCell ref="DF40:DK40"/>
    <mergeCell ref="DL40:DP40"/>
    <mergeCell ref="DQ40:DU40"/>
    <mergeCell ref="A41:F41"/>
    <mergeCell ref="G41:L41"/>
    <mergeCell ref="M41:R41"/>
    <mergeCell ref="S41:Z41"/>
    <mergeCell ref="AA41:AF41"/>
    <mergeCell ref="AG41:AL41"/>
    <mergeCell ref="AM41:AR41"/>
    <mergeCell ref="AW41:BC41"/>
    <mergeCell ref="BD41:BJ41"/>
    <mergeCell ref="BK41:BQ41"/>
    <mergeCell ref="BR41:BW41"/>
    <mergeCell ref="BX41:CC41"/>
    <mergeCell ref="CD41:CI41"/>
    <mergeCell ref="CJ41:CN41"/>
    <mergeCell ref="CS41:CX41"/>
    <mergeCell ref="CZ41:DE41"/>
    <mergeCell ref="DF41:DK41"/>
    <mergeCell ref="DL41:DP41"/>
    <mergeCell ref="DQ41:DU41"/>
    <mergeCell ref="A42:F42"/>
    <mergeCell ref="G42:L42"/>
    <mergeCell ref="M42:R42"/>
    <mergeCell ref="S42:Z42"/>
    <mergeCell ref="AA42:AF42"/>
    <mergeCell ref="AG42:AL42"/>
    <mergeCell ref="AM42:AR42"/>
    <mergeCell ref="AW42:BC42"/>
    <mergeCell ref="BD42:BJ42"/>
    <mergeCell ref="BK42:BQ42"/>
    <mergeCell ref="BR42:BW42"/>
    <mergeCell ref="BX42:CC42"/>
    <mergeCell ref="CD42:CI42"/>
    <mergeCell ref="CJ42:CN42"/>
    <mergeCell ref="CS42:CX42"/>
    <mergeCell ref="CZ42:DE42"/>
    <mergeCell ref="DF42:DK42"/>
    <mergeCell ref="DL42:DP42"/>
    <mergeCell ref="DQ42:DU42"/>
    <mergeCell ref="A43:AR43"/>
    <mergeCell ref="AW43:BC43"/>
    <mergeCell ref="BD43:BJ43"/>
    <mergeCell ref="BK43:BQ43"/>
    <mergeCell ref="BR43:BW43"/>
    <mergeCell ref="BX43:CC43"/>
    <mergeCell ref="CD43:CI43"/>
    <mergeCell ref="CJ43:CN43"/>
    <mergeCell ref="CS43:CX43"/>
    <mergeCell ref="A44:AR44"/>
    <mergeCell ref="AW44:BC44"/>
    <mergeCell ref="BD44:BJ44"/>
    <mergeCell ref="BK44:BQ44"/>
    <mergeCell ref="BR44:BW44"/>
    <mergeCell ref="BX44:CC44"/>
    <mergeCell ref="DF44:DK44"/>
    <mergeCell ref="DL44:DP44"/>
    <mergeCell ref="CZ43:DE43"/>
    <mergeCell ref="DF43:DK43"/>
    <mergeCell ref="DL43:DP43"/>
    <mergeCell ref="DQ43:DU43"/>
    <mergeCell ref="CJ45:CN45"/>
    <mergeCell ref="CS45:CX45"/>
    <mergeCell ref="CD44:CI44"/>
    <mergeCell ref="CJ44:CN44"/>
    <mergeCell ref="CS44:CX44"/>
    <mergeCell ref="CZ44:DE44"/>
    <mergeCell ref="CS46:CX46"/>
    <mergeCell ref="CZ46:DE46"/>
    <mergeCell ref="DQ44:DU44"/>
    <mergeCell ref="A45:AR45"/>
    <mergeCell ref="AW45:BC45"/>
    <mergeCell ref="BD45:BJ45"/>
    <mergeCell ref="BK45:BQ45"/>
    <mergeCell ref="BR45:BW45"/>
    <mergeCell ref="BX45:CC45"/>
    <mergeCell ref="CD45:CI45"/>
    <mergeCell ref="AW46:BC46"/>
    <mergeCell ref="BD46:BJ46"/>
    <mergeCell ref="BK46:BQ46"/>
    <mergeCell ref="BR46:BW46"/>
    <mergeCell ref="BX46:CC46"/>
    <mergeCell ref="CJ46:CN46"/>
    <mergeCell ref="CD46:CI46"/>
    <mergeCell ref="DF46:DK46"/>
    <mergeCell ref="DL46:DP46"/>
    <mergeCell ref="CZ45:DE45"/>
    <mergeCell ref="DF45:DK45"/>
    <mergeCell ref="DL45:DP45"/>
    <mergeCell ref="DQ46:DU46"/>
    <mergeCell ref="DQ45:DU45"/>
    <mergeCell ref="CZ47:DE47"/>
    <mergeCell ref="DF47:DK47"/>
    <mergeCell ref="DL47:DP47"/>
    <mergeCell ref="AW47:BC47"/>
    <mergeCell ref="BD47:BJ47"/>
    <mergeCell ref="BK47:BQ47"/>
    <mergeCell ref="BR47:BW47"/>
    <mergeCell ref="BX47:CC47"/>
    <mergeCell ref="CD47:CI47"/>
    <mergeCell ref="DQ47:DU47"/>
    <mergeCell ref="A48:AR48"/>
    <mergeCell ref="AW48:BC48"/>
    <mergeCell ref="BD48:BJ48"/>
    <mergeCell ref="BK48:BQ48"/>
    <mergeCell ref="BR48:BW48"/>
    <mergeCell ref="BX48:CC48"/>
    <mergeCell ref="CJ47:CN47"/>
    <mergeCell ref="CS47:CX47"/>
    <mergeCell ref="A46:AR47"/>
    <mergeCell ref="A3:CP3"/>
    <mergeCell ref="DQ48:DU48"/>
    <mergeCell ref="E49:AR49"/>
    <mergeCell ref="BR49:BW49"/>
    <mergeCell ref="CD48:CI48"/>
    <mergeCell ref="CJ48:CN48"/>
    <mergeCell ref="CS48:CX48"/>
    <mergeCell ref="CZ48:DE48"/>
    <mergeCell ref="DF48:DK48"/>
    <mergeCell ref="DL48:DP4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R49"/>
  <sheetViews>
    <sheetView zoomScalePageLayoutView="0" workbookViewId="0" topLeftCell="A1">
      <selection activeCell="T51" sqref="T51"/>
    </sheetView>
  </sheetViews>
  <sheetFormatPr defaultColWidth="0.74609375" defaultRowHeight="14.25" outlineLevelRow="1" outlineLevelCol="1"/>
  <cols>
    <col min="1" max="11" width="0.74609375" style="14" customWidth="1"/>
    <col min="12" max="12" width="8.50390625" style="14" customWidth="1"/>
    <col min="13" max="17" width="0.74609375" style="14" customWidth="1"/>
    <col min="18" max="18" width="10.00390625" style="14" customWidth="1"/>
    <col min="19" max="23" width="0.74609375" style="14" customWidth="1"/>
    <col min="24" max="24" width="3.75390625" style="14" customWidth="1"/>
    <col min="25" max="25" width="6.375" style="14" customWidth="1"/>
    <col min="26" max="26" width="6.125" style="14" customWidth="1"/>
    <col min="27" max="28" width="0.74609375" style="14" customWidth="1"/>
    <col min="29" max="29" width="3.25390625" style="14" customWidth="1"/>
    <col min="30" max="36" width="0.74609375" style="14" customWidth="1"/>
    <col min="37" max="37" width="5.25390625" style="14" customWidth="1"/>
    <col min="38" max="38" width="7.375" style="14" customWidth="1"/>
    <col min="39" max="39" width="2.75390625" style="14" customWidth="1"/>
    <col min="40" max="43" width="0.74609375" style="14" customWidth="1"/>
    <col min="44" max="44" width="11.625" style="14" customWidth="1"/>
    <col min="45" max="45" width="5.00390625" style="14" customWidth="1"/>
    <col min="46" max="46" width="8.625" style="14" customWidth="1" outlineLevel="1"/>
    <col min="47" max="47" width="6.50390625" style="14" customWidth="1"/>
    <col min="48" max="48" width="8.375" style="14" customWidth="1"/>
    <col min="49" max="49" width="3.50390625" style="14" customWidth="1"/>
    <col min="50" max="54" width="0.74609375" style="14" customWidth="1"/>
    <col min="55" max="55" width="11.75390625" style="14" customWidth="1"/>
    <col min="56" max="60" width="0.74609375" style="14" customWidth="1"/>
    <col min="61" max="61" width="4.25390625" style="14" customWidth="1"/>
    <col min="62" max="68" width="0.74609375" style="14" customWidth="1"/>
    <col min="69" max="69" width="6.00390625" style="14" customWidth="1"/>
    <col min="70" max="70" width="0.875" style="14" customWidth="1"/>
    <col min="71" max="78" width="0.74609375" style="14" customWidth="1"/>
    <col min="79" max="79" width="2.25390625" style="14" customWidth="1"/>
    <col min="80" max="88" width="0.74609375" style="14" customWidth="1"/>
    <col min="89" max="89" width="2.375" style="14" customWidth="1"/>
    <col min="90" max="92" width="0.74609375" style="14" customWidth="1"/>
    <col min="93" max="93" width="4.50390625" style="14" customWidth="1"/>
    <col min="94" max="94" width="4.25390625" style="14" customWidth="1"/>
    <col min="95" max="95" width="3.25390625" style="14" customWidth="1"/>
    <col min="96" max="96" width="4.375" style="14" customWidth="1"/>
    <col min="97" max="98" width="0.74609375" style="14" customWidth="1"/>
    <col min="99" max="99" width="0.5" style="14" customWidth="1"/>
    <col min="100" max="101" width="0.74609375" style="14" hidden="1" customWidth="1"/>
    <col min="102" max="102" width="7.125" style="14" customWidth="1"/>
    <col min="103" max="103" width="11.625" style="14" customWidth="1" outlineLevel="1"/>
    <col min="104" max="104" width="2.00390625" style="14" customWidth="1"/>
    <col min="105" max="113" width="0.74609375" style="14" customWidth="1"/>
    <col min="114" max="114" width="4.25390625" style="14" customWidth="1"/>
    <col min="115" max="117" width="0.74609375" style="14" customWidth="1"/>
    <col min="118" max="118" width="4.50390625" style="14" customWidth="1"/>
    <col min="119" max="122" width="0.74609375" style="14" customWidth="1"/>
    <col min="123" max="123" width="0.6171875" style="14" customWidth="1"/>
    <col min="124" max="124" width="2.125" style="14" hidden="1" customWidth="1"/>
    <col min="125" max="125" width="2.50390625" style="14" customWidth="1"/>
    <col min="126" max="126" width="7.875" style="14" customWidth="1" outlineLevel="1"/>
    <col min="127" max="127" width="11.75390625" style="14" customWidth="1"/>
    <col min="128" max="130" width="2.375" style="14" customWidth="1"/>
    <col min="131" max="223" width="0.74609375" style="14" customWidth="1"/>
    <col min="224" max="224" width="6.75390625" style="14" customWidth="1"/>
    <col min="225" max="226" width="0.74609375" style="14" customWidth="1"/>
    <col min="227" max="16384" width="0.74609375" style="8" customWidth="1"/>
  </cols>
  <sheetData>
    <row r="1" spans="1:226" ht="15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</row>
    <row r="2" spans="1:226" ht="15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</row>
    <row r="3" spans="1:226" ht="15.75" customHeight="1">
      <c r="A3" s="51" t="s">
        <v>49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  <c r="CG3" s="51"/>
      <c r="CH3" s="51"/>
      <c r="CI3" s="51"/>
      <c r="CJ3" s="51"/>
      <c r="CK3" s="51"/>
      <c r="CL3" s="51"/>
      <c r="CM3" s="51"/>
      <c r="CN3" s="51"/>
      <c r="CO3" s="51"/>
      <c r="CP3" s="51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</row>
    <row r="4" spans="1:226" ht="15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18"/>
      <c r="AU4" s="18"/>
      <c r="AV4" s="18"/>
      <c r="AW4" s="162" t="s">
        <v>56</v>
      </c>
      <c r="AX4" s="162"/>
      <c r="AY4" s="162"/>
      <c r="AZ4" s="162"/>
      <c r="BA4" s="162"/>
      <c r="BB4" s="162"/>
      <c r="BC4" s="162"/>
      <c r="BD4" s="162" t="s">
        <v>25</v>
      </c>
      <c r="BE4" s="162"/>
      <c r="BF4" s="162"/>
      <c r="BG4" s="162"/>
      <c r="BH4" s="162"/>
      <c r="BI4" s="162"/>
      <c r="BJ4" s="162"/>
      <c r="BK4" s="162"/>
      <c r="BL4" s="19"/>
      <c r="BM4" s="19"/>
      <c r="BN4" s="19"/>
      <c r="BO4" s="19"/>
      <c r="BP4" s="19"/>
      <c r="BQ4" s="19">
        <v>2022</v>
      </c>
      <c r="BR4" s="19"/>
      <c r="BS4" s="18"/>
      <c r="BT4" s="18"/>
      <c r="BU4" s="18"/>
      <c r="BV4" s="163"/>
      <c r="BW4" s="163"/>
      <c r="BX4" s="163"/>
      <c r="BY4" s="163"/>
      <c r="BZ4" s="163"/>
      <c r="CA4" s="163"/>
      <c r="CB4" s="163"/>
      <c r="CC4" s="163"/>
      <c r="CD4" s="163"/>
      <c r="CE4" s="163"/>
      <c r="CF4" s="163"/>
      <c r="CG4" s="164"/>
      <c r="CH4" s="164"/>
      <c r="CI4" s="164"/>
      <c r="CJ4" s="164"/>
      <c r="CK4" s="164"/>
      <c r="CL4" s="164"/>
      <c r="CM4" s="164"/>
      <c r="CN4" s="164"/>
      <c r="CO4" s="163"/>
      <c r="CP4" s="163"/>
      <c r="CQ4" s="163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</row>
    <row r="5" spans="1:226" ht="15.7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</row>
    <row r="6" spans="1:226" ht="39" customHeight="1">
      <c r="A6" s="105" t="s">
        <v>0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  <c r="AS6" s="106"/>
      <c r="AT6" s="107"/>
      <c r="AU6" s="156" t="s">
        <v>45</v>
      </c>
      <c r="AV6" s="156" t="s">
        <v>46</v>
      </c>
      <c r="AW6" s="105" t="s">
        <v>19</v>
      </c>
      <c r="AX6" s="106"/>
      <c r="AY6" s="106"/>
      <c r="AZ6" s="106"/>
      <c r="BA6" s="106"/>
      <c r="BB6" s="106"/>
      <c r="BC6" s="106"/>
      <c r="BD6" s="106"/>
      <c r="BE6" s="106"/>
      <c r="BF6" s="106"/>
      <c r="BG6" s="106"/>
      <c r="BH6" s="106"/>
      <c r="BI6" s="106"/>
      <c r="BJ6" s="106"/>
      <c r="BK6" s="106"/>
      <c r="BL6" s="106"/>
      <c r="BM6" s="106"/>
      <c r="BN6" s="106"/>
      <c r="BO6" s="106"/>
      <c r="BP6" s="106"/>
      <c r="BQ6" s="106"/>
      <c r="BR6" s="106"/>
      <c r="BS6" s="106"/>
      <c r="BT6" s="106"/>
      <c r="BU6" s="106"/>
      <c r="BV6" s="106"/>
      <c r="BW6" s="106"/>
      <c r="BX6" s="106"/>
      <c r="BY6" s="106"/>
      <c r="BZ6" s="106"/>
      <c r="CA6" s="106"/>
      <c r="CB6" s="106"/>
      <c r="CC6" s="106"/>
      <c r="CD6" s="106"/>
      <c r="CE6" s="106"/>
      <c r="CF6" s="106"/>
      <c r="CG6" s="106"/>
      <c r="CH6" s="106"/>
      <c r="CI6" s="106"/>
      <c r="CJ6" s="106"/>
      <c r="CK6" s="106"/>
      <c r="CL6" s="106"/>
      <c r="CM6" s="106"/>
      <c r="CN6" s="106"/>
      <c r="CO6" s="106"/>
      <c r="CP6" s="106"/>
      <c r="CQ6" s="106"/>
      <c r="CR6" s="106"/>
      <c r="CS6" s="106"/>
      <c r="CT6" s="106"/>
      <c r="CU6" s="106"/>
      <c r="CV6" s="106"/>
      <c r="CW6" s="106"/>
      <c r="CX6" s="106"/>
      <c r="CY6" s="107"/>
      <c r="CZ6" s="138" t="s">
        <v>20</v>
      </c>
      <c r="DA6" s="139"/>
      <c r="DB6" s="139"/>
      <c r="DC6" s="139"/>
      <c r="DD6" s="139"/>
      <c r="DE6" s="140"/>
      <c r="DF6" s="150" t="s">
        <v>24</v>
      </c>
      <c r="DG6" s="151"/>
      <c r="DH6" s="151"/>
      <c r="DI6" s="151"/>
      <c r="DJ6" s="151"/>
      <c r="DK6" s="151"/>
      <c r="DL6" s="151"/>
      <c r="DM6" s="151"/>
      <c r="DN6" s="151"/>
      <c r="DO6" s="151"/>
      <c r="DP6" s="151"/>
      <c r="DQ6" s="151"/>
      <c r="DR6" s="151"/>
      <c r="DS6" s="151"/>
      <c r="DT6" s="151"/>
      <c r="DU6" s="152"/>
      <c r="DV6" s="159" t="s">
        <v>47</v>
      </c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</row>
    <row r="7" spans="1:226" ht="50.25" customHeight="1">
      <c r="A7" s="138" t="s">
        <v>26</v>
      </c>
      <c r="B7" s="139"/>
      <c r="C7" s="139"/>
      <c r="D7" s="139"/>
      <c r="E7" s="139"/>
      <c r="F7" s="140"/>
      <c r="G7" s="138" t="s">
        <v>1</v>
      </c>
      <c r="H7" s="139"/>
      <c r="I7" s="139"/>
      <c r="J7" s="139"/>
      <c r="K7" s="139"/>
      <c r="L7" s="140"/>
      <c r="M7" s="138" t="s">
        <v>27</v>
      </c>
      <c r="N7" s="139"/>
      <c r="O7" s="139"/>
      <c r="P7" s="139"/>
      <c r="Q7" s="139"/>
      <c r="R7" s="140"/>
      <c r="S7" s="138" t="s">
        <v>2</v>
      </c>
      <c r="T7" s="139"/>
      <c r="U7" s="139"/>
      <c r="V7" s="139"/>
      <c r="W7" s="139"/>
      <c r="X7" s="139"/>
      <c r="Y7" s="139"/>
      <c r="Z7" s="140"/>
      <c r="AA7" s="138" t="s">
        <v>3</v>
      </c>
      <c r="AB7" s="139"/>
      <c r="AC7" s="139"/>
      <c r="AD7" s="139"/>
      <c r="AE7" s="139"/>
      <c r="AF7" s="140"/>
      <c r="AG7" s="138" t="s">
        <v>28</v>
      </c>
      <c r="AH7" s="139"/>
      <c r="AI7" s="139"/>
      <c r="AJ7" s="139"/>
      <c r="AK7" s="139"/>
      <c r="AL7" s="140"/>
      <c r="AM7" s="138" t="s">
        <v>4</v>
      </c>
      <c r="AN7" s="139"/>
      <c r="AO7" s="139"/>
      <c r="AP7" s="139"/>
      <c r="AQ7" s="139"/>
      <c r="AR7" s="140"/>
      <c r="AS7" s="156" t="s">
        <v>5</v>
      </c>
      <c r="AT7" s="156" t="s">
        <v>29</v>
      </c>
      <c r="AU7" s="157"/>
      <c r="AV7" s="157"/>
      <c r="AW7" s="138" t="s">
        <v>6</v>
      </c>
      <c r="AX7" s="139"/>
      <c r="AY7" s="139"/>
      <c r="AZ7" s="139"/>
      <c r="BA7" s="139"/>
      <c r="BB7" s="139"/>
      <c r="BC7" s="140"/>
      <c r="BD7" s="138" t="s">
        <v>7</v>
      </c>
      <c r="BE7" s="139"/>
      <c r="BF7" s="139"/>
      <c r="BG7" s="139"/>
      <c r="BH7" s="139"/>
      <c r="BI7" s="139"/>
      <c r="BJ7" s="140"/>
      <c r="BK7" s="138" t="s">
        <v>8</v>
      </c>
      <c r="BL7" s="139"/>
      <c r="BM7" s="139"/>
      <c r="BN7" s="139"/>
      <c r="BO7" s="139"/>
      <c r="BP7" s="139"/>
      <c r="BQ7" s="140"/>
      <c r="BR7" s="102" t="s">
        <v>9</v>
      </c>
      <c r="BS7" s="103"/>
      <c r="BT7" s="103"/>
      <c r="BU7" s="103"/>
      <c r="BV7" s="103"/>
      <c r="BW7" s="103"/>
      <c r="BX7" s="103"/>
      <c r="BY7" s="103"/>
      <c r="BZ7" s="103"/>
      <c r="CA7" s="103"/>
      <c r="CB7" s="103"/>
      <c r="CC7" s="103"/>
      <c r="CD7" s="103"/>
      <c r="CE7" s="103"/>
      <c r="CF7" s="103"/>
      <c r="CG7" s="103"/>
      <c r="CH7" s="103"/>
      <c r="CI7" s="103"/>
      <c r="CJ7" s="103"/>
      <c r="CK7" s="103"/>
      <c r="CL7" s="103"/>
      <c r="CM7" s="103"/>
      <c r="CN7" s="103"/>
      <c r="CO7" s="103"/>
      <c r="CP7" s="103"/>
      <c r="CQ7" s="103"/>
      <c r="CR7" s="103"/>
      <c r="CS7" s="103"/>
      <c r="CT7" s="103"/>
      <c r="CU7" s="103"/>
      <c r="CV7" s="103"/>
      <c r="CW7" s="103"/>
      <c r="CX7" s="104"/>
      <c r="CY7" s="156" t="s">
        <v>18</v>
      </c>
      <c r="CZ7" s="147"/>
      <c r="DA7" s="148"/>
      <c r="DB7" s="148"/>
      <c r="DC7" s="148"/>
      <c r="DD7" s="148"/>
      <c r="DE7" s="149"/>
      <c r="DF7" s="153"/>
      <c r="DG7" s="154"/>
      <c r="DH7" s="154"/>
      <c r="DI7" s="154"/>
      <c r="DJ7" s="154"/>
      <c r="DK7" s="154"/>
      <c r="DL7" s="154"/>
      <c r="DM7" s="154"/>
      <c r="DN7" s="154"/>
      <c r="DO7" s="154"/>
      <c r="DP7" s="154"/>
      <c r="DQ7" s="154"/>
      <c r="DR7" s="154"/>
      <c r="DS7" s="154"/>
      <c r="DT7" s="154"/>
      <c r="DU7" s="155"/>
      <c r="DV7" s="16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</row>
    <row r="8" spans="1:226" ht="48.75" customHeight="1">
      <c r="A8" s="147"/>
      <c r="B8" s="148"/>
      <c r="C8" s="148"/>
      <c r="D8" s="148"/>
      <c r="E8" s="148"/>
      <c r="F8" s="149"/>
      <c r="G8" s="147"/>
      <c r="H8" s="148"/>
      <c r="I8" s="148"/>
      <c r="J8" s="148"/>
      <c r="K8" s="148"/>
      <c r="L8" s="149"/>
      <c r="M8" s="147"/>
      <c r="N8" s="148"/>
      <c r="O8" s="148"/>
      <c r="P8" s="148"/>
      <c r="Q8" s="148"/>
      <c r="R8" s="149"/>
      <c r="S8" s="147"/>
      <c r="T8" s="148"/>
      <c r="U8" s="148"/>
      <c r="V8" s="148"/>
      <c r="W8" s="148"/>
      <c r="X8" s="148"/>
      <c r="Y8" s="148"/>
      <c r="Z8" s="149"/>
      <c r="AA8" s="147"/>
      <c r="AB8" s="148"/>
      <c r="AC8" s="148"/>
      <c r="AD8" s="148"/>
      <c r="AE8" s="148"/>
      <c r="AF8" s="149"/>
      <c r="AG8" s="147"/>
      <c r="AH8" s="148"/>
      <c r="AI8" s="148"/>
      <c r="AJ8" s="148"/>
      <c r="AK8" s="148"/>
      <c r="AL8" s="149"/>
      <c r="AM8" s="147"/>
      <c r="AN8" s="148"/>
      <c r="AO8" s="148"/>
      <c r="AP8" s="148"/>
      <c r="AQ8" s="148"/>
      <c r="AR8" s="149"/>
      <c r="AS8" s="157"/>
      <c r="AT8" s="157"/>
      <c r="AU8" s="157"/>
      <c r="AV8" s="157"/>
      <c r="AW8" s="147"/>
      <c r="AX8" s="148"/>
      <c r="AY8" s="148"/>
      <c r="AZ8" s="148"/>
      <c r="BA8" s="148"/>
      <c r="BB8" s="148"/>
      <c r="BC8" s="149"/>
      <c r="BD8" s="147"/>
      <c r="BE8" s="148"/>
      <c r="BF8" s="148"/>
      <c r="BG8" s="148"/>
      <c r="BH8" s="148"/>
      <c r="BI8" s="148"/>
      <c r="BJ8" s="149"/>
      <c r="BK8" s="147"/>
      <c r="BL8" s="148"/>
      <c r="BM8" s="148"/>
      <c r="BN8" s="148"/>
      <c r="BO8" s="148"/>
      <c r="BP8" s="148"/>
      <c r="BQ8" s="149"/>
      <c r="BR8" s="138" t="s">
        <v>10</v>
      </c>
      <c r="BS8" s="139"/>
      <c r="BT8" s="139"/>
      <c r="BU8" s="139"/>
      <c r="BV8" s="139"/>
      <c r="BW8" s="140"/>
      <c r="BX8" s="102" t="s">
        <v>11</v>
      </c>
      <c r="BY8" s="103"/>
      <c r="BZ8" s="103"/>
      <c r="CA8" s="103"/>
      <c r="CB8" s="103"/>
      <c r="CC8" s="103"/>
      <c r="CD8" s="103"/>
      <c r="CE8" s="103"/>
      <c r="CF8" s="103"/>
      <c r="CG8" s="103"/>
      <c r="CH8" s="103"/>
      <c r="CI8" s="103"/>
      <c r="CJ8" s="103"/>
      <c r="CK8" s="103"/>
      <c r="CL8" s="103"/>
      <c r="CM8" s="103"/>
      <c r="CN8" s="104"/>
      <c r="CO8" s="102" t="s">
        <v>30</v>
      </c>
      <c r="CP8" s="103"/>
      <c r="CQ8" s="103"/>
      <c r="CR8" s="104"/>
      <c r="CS8" s="138" t="s">
        <v>17</v>
      </c>
      <c r="CT8" s="139"/>
      <c r="CU8" s="139"/>
      <c r="CV8" s="139"/>
      <c r="CW8" s="139"/>
      <c r="CX8" s="140"/>
      <c r="CY8" s="157"/>
      <c r="CZ8" s="147"/>
      <c r="DA8" s="148"/>
      <c r="DB8" s="148"/>
      <c r="DC8" s="148"/>
      <c r="DD8" s="148"/>
      <c r="DE8" s="149"/>
      <c r="DF8" s="138" t="s">
        <v>21</v>
      </c>
      <c r="DG8" s="139"/>
      <c r="DH8" s="139"/>
      <c r="DI8" s="139"/>
      <c r="DJ8" s="139"/>
      <c r="DK8" s="140"/>
      <c r="DL8" s="138" t="s">
        <v>22</v>
      </c>
      <c r="DM8" s="139"/>
      <c r="DN8" s="139"/>
      <c r="DO8" s="139"/>
      <c r="DP8" s="140"/>
      <c r="DQ8" s="138" t="s">
        <v>23</v>
      </c>
      <c r="DR8" s="139"/>
      <c r="DS8" s="139"/>
      <c r="DT8" s="139"/>
      <c r="DU8" s="140"/>
      <c r="DV8" s="16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</row>
    <row r="9" spans="1:226" ht="102.75" customHeight="1">
      <c r="A9" s="141"/>
      <c r="B9" s="142"/>
      <c r="C9" s="142"/>
      <c r="D9" s="142"/>
      <c r="E9" s="142"/>
      <c r="F9" s="143"/>
      <c r="G9" s="141"/>
      <c r="H9" s="142"/>
      <c r="I9" s="142"/>
      <c r="J9" s="142"/>
      <c r="K9" s="142"/>
      <c r="L9" s="143"/>
      <c r="M9" s="141"/>
      <c r="N9" s="142"/>
      <c r="O9" s="142"/>
      <c r="P9" s="142"/>
      <c r="Q9" s="142"/>
      <c r="R9" s="143"/>
      <c r="S9" s="141"/>
      <c r="T9" s="142"/>
      <c r="U9" s="142"/>
      <c r="V9" s="142"/>
      <c r="W9" s="142"/>
      <c r="X9" s="142"/>
      <c r="Y9" s="142"/>
      <c r="Z9" s="143"/>
      <c r="AA9" s="141"/>
      <c r="AB9" s="142"/>
      <c r="AC9" s="142"/>
      <c r="AD9" s="142"/>
      <c r="AE9" s="142"/>
      <c r="AF9" s="143"/>
      <c r="AG9" s="141"/>
      <c r="AH9" s="142"/>
      <c r="AI9" s="142"/>
      <c r="AJ9" s="142"/>
      <c r="AK9" s="142"/>
      <c r="AL9" s="143"/>
      <c r="AM9" s="141"/>
      <c r="AN9" s="142"/>
      <c r="AO9" s="142"/>
      <c r="AP9" s="142"/>
      <c r="AQ9" s="142"/>
      <c r="AR9" s="143"/>
      <c r="AS9" s="158"/>
      <c r="AT9" s="158"/>
      <c r="AU9" s="158"/>
      <c r="AV9" s="158"/>
      <c r="AW9" s="141"/>
      <c r="AX9" s="142"/>
      <c r="AY9" s="142"/>
      <c r="AZ9" s="142"/>
      <c r="BA9" s="142"/>
      <c r="BB9" s="142"/>
      <c r="BC9" s="143"/>
      <c r="BD9" s="141"/>
      <c r="BE9" s="142"/>
      <c r="BF9" s="142"/>
      <c r="BG9" s="142"/>
      <c r="BH9" s="142"/>
      <c r="BI9" s="142"/>
      <c r="BJ9" s="143"/>
      <c r="BK9" s="141"/>
      <c r="BL9" s="142"/>
      <c r="BM9" s="142"/>
      <c r="BN9" s="142"/>
      <c r="BO9" s="142"/>
      <c r="BP9" s="142"/>
      <c r="BQ9" s="143"/>
      <c r="BR9" s="141"/>
      <c r="BS9" s="142"/>
      <c r="BT9" s="142"/>
      <c r="BU9" s="142"/>
      <c r="BV9" s="142"/>
      <c r="BW9" s="143"/>
      <c r="BX9" s="144" t="s">
        <v>12</v>
      </c>
      <c r="BY9" s="145"/>
      <c r="BZ9" s="145"/>
      <c r="CA9" s="145"/>
      <c r="CB9" s="145"/>
      <c r="CC9" s="146"/>
      <c r="CD9" s="144" t="s">
        <v>13</v>
      </c>
      <c r="CE9" s="145"/>
      <c r="CF9" s="145"/>
      <c r="CG9" s="145"/>
      <c r="CH9" s="145"/>
      <c r="CI9" s="146"/>
      <c r="CJ9" s="144" t="s">
        <v>14</v>
      </c>
      <c r="CK9" s="145"/>
      <c r="CL9" s="145"/>
      <c r="CM9" s="145"/>
      <c r="CN9" s="146"/>
      <c r="CO9" s="11" t="s">
        <v>15</v>
      </c>
      <c r="CP9" s="11" t="s">
        <v>16</v>
      </c>
      <c r="CQ9" s="11" t="s">
        <v>31</v>
      </c>
      <c r="CR9" s="11" t="s">
        <v>32</v>
      </c>
      <c r="CS9" s="141"/>
      <c r="CT9" s="142"/>
      <c r="CU9" s="142"/>
      <c r="CV9" s="142"/>
      <c r="CW9" s="142"/>
      <c r="CX9" s="143"/>
      <c r="CY9" s="158"/>
      <c r="CZ9" s="141"/>
      <c r="DA9" s="142"/>
      <c r="DB9" s="142"/>
      <c r="DC9" s="142"/>
      <c r="DD9" s="142"/>
      <c r="DE9" s="143"/>
      <c r="DF9" s="141"/>
      <c r="DG9" s="142"/>
      <c r="DH9" s="142"/>
      <c r="DI9" s="142"/>
      <c r="DJ9" s="142"/>
      <c r="DK9" s="143"/>
      <c r="DL9" s="141"/>
      <c r="DM9" s="142"/>
      <c r="DN9" s="142"/>
      <c r="DO9" s="142"/>
      <c r="DP9" s="143"/>
      <c r="DQ9" s="141"/>
      <c r="DR9" s="142"/>
      <c r="DS9" s="142"/>
      <c r="DT9" s="142"/>
      <c r="DU9" s="143"/>
      <c r="DV9" s="161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</row>
    <row r="10" spans="1:226" ht="14.25">
      <c r="A10" s="135">
        <v>1</v>
      </c>
      <c r="B10" s="136"/>
      <c r="C10" s="136"/>
      <c r="D10" s="136"/>
      <c r="E10" s="136"/>
      <c r="F10" s="137"/>
      <c r="G10" s="135">
        <v>2</v>
      </c>
      <c r="H10" s="136"/>
      <c r="I10" s="136"/>
      <c r="J10" s="136"/>
      <c r="K10" s="136"/>
      <c r="L10" s="137"/>
      <c r="M10" s="135">
        <v>3</v>
      </c>
      <c r="N10" s="136"/>
      <c r="O10" s="136"/>
      <c r="P10" s="136"/>
      <c r="Q10" s="136"/>
      <c r="R10" s="137"/>
      <c r="S10" s="135">
        <v>4</v>
      </c>
      <c r="T10" s="136"/>
      <c r="U10" s="136"/>
      <c r="V10" s="136"/>
      <c r="W10" s="136"/>
      <c r="X10" s="136"/>
      <c r="Y10" s="136"/>
      <c r="Z10" s="137"/>
      <c r="AA10" s="135">
        <v>5</v>
      </c>
      <c r="AB10" s="136"/>
      <c r="AC10" s="136"/>
      <c r="AD10" s="136"/>
      <c r="AE10" s="136"/>
      <c r="AF10" s="137"/>
      <c r="AG10" s="135">
        <v>6</v>
      </c>
      <c r="AH10" s="136"/>
      <c r="AI10" s="136"/>
      <c r="AJ10" s="136"/>
      <c r="AK10" s="136"/>
      <c r="AL10" s="137"/>
      <c r="AM10" s="135">
        <v>7</v>
      </c>
      <c r="AN10" s="136"/>
      <c r="AO10" s="136"/>
      <c r="AP10" s="136"/>
      <c r="AQ10" s="136"/>
      <c r="AR10" s="137"/>
      <c r="AS10" s="37">
        <v>8</v>
      </c>
      <c r="AT10" s="43">
        <v>9</v>
      </c>
      <c r="AU10" s="37">
        <v>10</v>
      </c>
      <c r="AV10" s="37">
        <v>11</v>
      </c>
      <c r="AW10" s="135">
        <v>12</v>
      </c>
      <c r="AX10" s="136"/>
      <c r="AY10" s="136"/>
      <c r="AZ10" s="136"/>
      <c r="BA10" s="136"/>
      <c r="BB10" s="136"/>
      <c r="BC10" s="137"/>
      <c r="BD10" s="135">
        <v>13</v>
      </c>
      <c r="BE10" s="136"/>
      <c r="BF10" s="136"/>
      <c r="BG10" s="136"/>
      <c r="BH10" s="136"/>
      <c r="BI10" s="136"/>
      <c r="BJ10" s="137"/>
      <c r="BK10" s="135">
        <v>14</v>
      </c>
      <c r="BL10" s="136"/>
      <c r="BM10" s="136"/>
      <c r="BN10" s="136"/>
      <c r="BO10" s="136"/>
      <c r="BP10" s="136"/>
      <c r="BQ10" s="137"/>
      <c r="BR10" s="135">
        <v>15</v>
      </c>
      <c r="BS10" s="136"/>
      <c r="BT10" s="136"/>
      <c r="BU10" s="136"/>
      <c r="BV10" s="136"/>
      <c r="BW10" s="137"/>
      <c r="BX10" s="135">
        <v>16</v>
      </c>
      <c r="BY10" s="136"/>
      <c r="BZ10" s="136"/>
      <c r="CA10" s="136"/>
      <c r="CB10" s="136"/>
      <c r="CC10" s="137"/>
      <c r="CD10" s="135">
        <v>17</v>
      </c>
      <c r="CE10" s="136"/>
      <c r="CF10" s="136"/>
      <c r="CG10" s="136"/>
      <c r="CH10" s="136"/>
      <c r="CI10" s="137"/>
      <c r="CJ10" s="135">
        <v>18</v>
      </c>
      <c r="CK10" s="136"/>
      <c r="CL10" s="136"/>
      <c r="CM10" s="136"/>
      <c r="CN10" s="137"/>
      <c r="CO10" s="37">
        <v>19</v>
      </c>
      <c r="CP10" s="37">
        <v>20</v>
      </c>
      <c r="CQ10" s="37">
        <v>21</v>
      </c>
      <c r="CR10" s="37">
        <v>22</v>
      </c>
      <c r="CS10" s="135">
        <v>23</v>
      </c>
      <c r="CT10" s="136"/>
      <c r="CU10" s="136"/>
      <c r="CV10" s="136"/>
      <c r="CW10" s="136"/>
      <c r="CX10" s="137"/>
      <c r="CY10" s="43">
        <v>24</v>
      </c>
      <c r="CZ10" s="135">
        <v>24</v>
      </c>
      <c r="DA10" s="136"/>
      <c r="DB10" s="136"/>
      <c r="DC10" s="136"/>
      <c r="DD10" s="136"/>
      <c r="DE10" s="137"/>
      <c r="DF10" s="135">
        <v>25</v>
      </c>
      <c r="DG10" s="136"/>
      <c r="DH10" s="136"/>
      <c r="DI10" s="136"/>
      <c r="DJ10" s="136"/>
      <c r="DK10" s="137"/>
      <c r="DL10" s="135">
        <v>26</v>
      </c>
      <c r="DM10" s="136"/>
      <c r="DN10" s="136"/>
      <c r="DO10" s="136"/>
      <c r="DP10" s="137"/>
      <c r="DQ10" s="135">
        <v>27</v>
      </c>
      <c r="DR10" s="136"/>
      <c r="DS10" s="136"/>
      <c r="DT10" s="136"/>
      <c r="DU10" s="137"/>
      <c r="DV10" s="37">
        <v>29</v>
      </c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</row>
    <row r="11" spans="1:226" ht="14.25" customHeight="1" hidden="1" outlineLevel="1">
      <c r="A11" s="132">
        <v>1</v>
      </c>
      <c r="B11" s="133"/>
      <c r="C11" s="133"/>
      <c r="D11" s="133"/>
      <c r="E11" s="133"/>
      <c r="F11" s="134"/>
      <c r="G11" s="132">
        <v>2</v>
      </c>
      <c r="H11" s="133"/>
      <c r="I11" s="133"/>
      <c r="J11" s="133"/>
      <c r="K11" s="133"/>
      <c r="L11" s="134"/>
      <c r="M11" s="132">
        <v>3</v>
      </c>
      <c r="N11" s="133"/>
      <c r="O11" s="133"/>
      <c r="P11" s="133"/>
      <c r="Q11" s="133"/>
      <c r="R11" s="134"/>
      <c r="S11" s="132">
        <v>4</v>
      </c>
      <c r="T11" s="133"/>
      <c r="U11" s="133"/>
      <c r="V11" s="133"/>
      <c r="W11" s="133"/>
      <c r="X11" s="133"/>
      <c r="Y11" s="133"/>
      <c r="Z11" s="134"/>
      <c r="AA11" s="132">
        <v>5</v>
      </c>
      <c r="AB11" s="133"/>
      <c r="AC11" s="133"/>
      <c r="AD11" s="133"/>
      <c r="AE11" s="133"/>
      <c r="AF11" s="134"/>
      <c r="AG11" s="132">
        <v>6</v>
      </c>
      <c r="AH11" s="133"/>
      <c r="AI11" s="133"/>
      <c r="AJ11" s="133"/>
      <c r="AK11" s="133"/>
      <c r="AL11" s="134"/>
      <c r="AM11" s="132">
        <v>7</v>
      </c>
      <c r="AN11" s="133"/>
      <c r="AO11" s="133"/>
      <c r="AP11" s="133"/>
      <c r="AQ11" s="133"/>
      <c r="AR11" s="134"/>
      <c r="AS11" s="38"/>
      <c r="AT11" s="5">
        <v>9</v>
      </c>
      <c r="AU11" s="38"/>
      <c r="AV11" s="38"/>
      <c r="AW11" s="132">
        <v>10</v>
      </c>
      <c r="AX11" s="133"/>
      <c r="AY11" s="133"/>
      <c r="AZ11" s="133"/>
      <c r="BA11" s="133"/>
      <c r="BB11" s="133"/>
      <c r="BC11" s="134"/>
      <c r="BD11" s="132">
        <v>11</v>
      </c>
      <c r="BE11" s="133"/>
      <c r="BF11" s="133"/>
      <c r="BG11" s="133"/>
      <c r="BH11" s="133"/>
      <c r="BI11" s="133"/>
      <c r="BJ11" s="134"/>
      <c r="BK11" s="132">
        <v>12</v>
      </c>
      <c r="BL11" s="133"/>
      <c r="BM11" s="133"/>
      <c r="BN11" s="133"/>
      <c r="BO11" s="133"/>
      <c r="BP11" s="133"/>
      <c r="BQ11" s="134"/>
      <c r="BR11" s="132">
        <v>13</v>
      </c>
      <c r="BS11" s="133"/>
      <c r="BT11" s="133"/>
      <c r="BU11" s="133"/>
      <c r="BV11" s="133"/>
      <c r="BW11" s="134"/>
      <c r="BX11" s="132">
        <v>14</v>
      </c>
      <c r="BY11" s="133"/>
      <c r="BZ11" s="133"/>
      <c r="CA11" s="133"/>
      <c r="CB11" s="133"/>
      <c r="CC11" s="134"/>
      <c r="CD11" s="132">
        <v>15</v>
      </c>
      <c r="CE11" s="133"/>
      <c r="CF11" s="133"/>
      <c r="CG11" s="133"/>
      <c r="CH11" s="133"/>
      <c r="CI11" s="134"/>
      <c r="CJ11" s="132">
        <v>16</v>
      </c>
      <c r="CK11" s="133"/>
      <c r="CL11" s="133"/>
      <c r="CM11" s="133"/>
      <c r="CN11" s="134"/>
      <c r="CO11" s="44">
        <v>17</v>
      </c>
      <c r="CP11" s="44">
        <v>18</v>
      </c>
      <c r="CQ11" s="44">
        <v>19</v>
      </c>
      <c r="CR11" s="44">
        <v>20</v>
      </c>
      <c r="CS11" s="132">
        <v>21</v>
      </c>
      <c r="CT11" s="133"/>
      <c r="CU11" s="133"/>
      <c r="CV11" s="133"/>
      <c r="CW11" s="133"/>
      <c r="CX11" s="134"/>
      <c r="CY11" s="44">
        <v>22</v>
      </c>
      <c r="CZ11" s="132">
        <v>23</v>
      </c>
      <c r="DA11" s="133"/>
      <c r="DB11" s="133"/>
      <c r="DC11" s="133"/>
      <c r="DD11" s="133"/>
      <c r="DE11" s="134"/>
      <c r="DF11" s="132">
        <v>24</v>
      </c>
      <c r="DG11" s="133"/>
      <c r="DH11" s="133"/>
      <c r="DI11" s="133"/>
      <c r="DJ11" s="133"/>
      <c r="DK11" s="134"/>
      <c r="DL11" s="132">
        <v>25</v>
      </c>
      <c r="DM11" s="133"/>
      <c r="DN11" s="133"/>
      <c r="DO11" s="133"/>
      <c r="DP11" s="134"/>
      <c r="DQ11" s="132">
        <v>26</v>
      </c>
      <c r="DR11" s="133"/>
      <c r="DS11" s="133"/>
      <c r="DT11" s="133"/>
      <c r="DU11" s="134"/>
      <c r="DV11" s="38">
        <v>27</v>
      </c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</row>
    <row r="12" spans="1:226" ht="42.75" customHeight="1" collapsed="1">
      <c r="A12" s="78"/>
      <c r="B12" s="79"/>
      <c r="C12" s="79"/>
      <c r="D12" s="79"/>
      <c r="E12" s="79"/>
      <c r="F12" s="80"/>
      <c r="G12" s="102"/>
      <c r="H12" s="103"/>
      <c r="I12" s="103"/>
      <c r="J12" s="103"/>
      <c r="K12" s="103"/>
      <c r="L12" s="104"/>
      <c r="M12" s="102"/>
      <c r="N12" s="103"/>
      <c r="O12" s="103"/>
      <c r="P12" s="103"/>
      <c r="Q12" s="103"/>
      <c r="R12" s="104"/>
      <c r="S12" s="102"/>
      <c r="T12" s="103"/>
      <c r="U12" s="103"/>
      <c r="V12" s="103"/>
      <c r="W12" s="103"/>
      <c r="X12" s="103"/>
      <c r="Y12" s="103"/>
      <c r="Z12" s="104"/>
      <c r="AA12" s="102"/>
      <c r="AB12" s="103"/>
      <c r="AC12" s="103"/>
      <c r="AD12" s="103"/>
      <c r="AE12" s="103"/>
      <c r="AF12" s="104"/>
      <c r="AG12" s="111"/>
      <c r="AH12" s="112"/>
      <c r="AI12" s="112"/>
      <c r="AJ12" s="112"/>
      <c r="AK12" s="112"/>
      <c r="AL12" s="113"/>
      <c r="AM12" s="114"/>
      <c r="AN12" s="115"/>
      <c r="AO12" s="115"/>
      <c r="AP12" s="115"/>
      <c r="AQ12" s="115"/>
      <c r="AR12" s="116"/>
      <c r="AS12" s="4"/>
      <c r="AT12" s="12"/>
      <c r="AU12" s="3"/>
      <c r="AV12" s="3"/>
      <c r="AW12" s="120"/>
      <c r="AX12" s="121"/>
      <c r="AY12" s="121"/>
      <c r="AZ12" s="121"/>
      <c r="BA12" s="121"/>
      <c r="BB12" s="121"/>
      <c r="BC12" s="122"/>
      <c r="BD12" s="99"/>
      <c r="BE12" s="100"/>
      <c r="BF12" s="100"/>
      <c r="BG12" s="100"/>
      <c r="BH12" s="100"/>
      <c r="BI12" s="100"/>
      <c r="BJ12" s="101"/>
      <c r="BK12" s="99"/>
      <c r="BL12" s="100"/>
      <c r="BM12" s="100"/>
      <c r="BN12" s="100"/>
      <c r="BO12" s="100"/>
      <c r="BP12" s="100"/>
      <c r="BQ12" s="101"/>
      <c r="BR12" s="126"/>
      <c r="BS12" s="127"/>
      <c r="BT12" s="127"/>
      <c r="BU12" s="127"/>
      <c r="BV12" s="127"/>
      <c r="BW12" s="128"/>
      <c r="BX12" s="90"/>
      <c r="BY12" s="91"/>
      <c r="BZ12" s="91"/>
      <c r="CA12" s="91"/>
      <c r="CB12" s="91"/>
      <c r="CC12" s="92"/>
      <c r="CD12" s="90"/>
      <c r="CE12" s="91"/>
      <c r="CF12" s="91"/>
      <c r="CG12" s="91"/>
      <c r="CH12" s="91"/>
      <c r="CI12" s="92"/>
      <c r="CJ12" s="90"/>
      <c r="CK12" s="91"/>
      <c r="CL12" s="91"/>
      <c r="CM12" s="91"/>
      <c r="CN12" s="92"/>
      <c r="CO12" s="22"/>
      <c r="CP12" s="22"/>
      <c r="CQ12" s="17"/>
      <c r="CR12" s="22"/>
      <c r="CS12" s="99"/>
      <c r="CT12" s="100"/>
      <c r="CU12" s="100"/>
      <c r="CV12" s="100"/>
      <c r="CW12" s="100"/>
      <c r="CX12" s="101"/>
      <c r="CY12" s="46"/>
      <c r="CZ12" s="99"/>
      <c r="DA12" s="100"/>
      <c r="DB12" s="100"/>
      <c r="DC12" s="100"/>
      <c r="DD12" s="100"/>
      <c r="DE12" s="101"/>
      <c r="DF12" s="129"/>
      <c r="DG12" s="130"/>
      <c r="DH12" s="130"/>
      <c r="DI12" s="130"/>
      <c r="DJ12" s="130"/>
      <c r="DK12" s="131"/>
      <c r="DL12" s="87"/>
      <c r="DM12" s="88"/>
      <c r="DN12" s="88"/>
      <c r="DO12" s="88"/>
      <c r="DP12" s="89"/>
      <c r="DQ12" s="87"/>
      <c r="DR12" s="88"/>
      <c r="DS12" s="88"/>
      <c r="DT12" s="88"/>
      <c r="DU12" s="89"/>
      <c r="DV12" s="1"/>
      <c r="DW12" s="20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</row>
    <row r="13" spans="1:226" ht="26.25" customHeight="1" hidden="1" outlineLevel="1">
      <c r="A13" s="78"/>
      <c r="B13" s="79"/>
      <c r="C13" s="79"/>
      <c r="D13" s="79"/>
      <c r="E13" s="79"/>
      <c r="F13" s="80"/>
      <c r="G13" s="102"/>
      <c r="H13" s="103"/>
      <c r="I13" s="103"/>
      <c r="J13" s="103"/>
      <c r="K13" s="103"/>
      <c r="L13" s="104"/>
      <c r="M13" s="102"/>
      <c r="N13" s="103"/>
      <c r="O13" s="103"/>
      <c r="P13" s="103"/>
      <c r="Q13" s="103"/>
      <c r="R13" s="104"/>
      <c r="S13" s="123"/>
      <c r="T13" s="124"/>
      <c r="U13" s="124"/>
      <c r="V13" s="124"/>
      <c r="W13" s="124"/>
      <c r="X13" s="124"/>
      <c r="Y13" s="124"/>
      <c r="Z13" s="125"/>
      <c r="AA13" s="102"/>
      <c r="AB13" s="103"/>
      <c r="AC13" s="103"/>
      <c r="AD13" s="103"/>
      <c r="AE13" s="103"/>
      <c r="AF13" s="104"/>
      <c r="AG13" s="111"/>
      <c r="AH13" s="112"/>
      <c r="AI13" s="112"/>
      <c r="AJ13" s="112"/>
      <c r="AK13" s="112"/>
      <c r="AL13" s="113"/>
      <c r="AM13" s="114"/>
      <c r="AN13" s="115"/>
      <c r="AO13" s="115"/>
      <c r="AP13" s="115"/>
      <c r="AQ13" s="115"/>
      <c r="AR13" s="116"/>
      <c r="AS13" s="4"/>
      <c r="AT13" s="33">
        <f>AM13-AG13</f>
        <v>0</v>
      </c>
      <c r="AU13" s="3"/>
      <c r="AV13" s="3"/>
      <c r="AW13" s="120"/>
      <c r="AX13" s="121"/>
      <c r="AY13" s="121"/>
      <c r="AZ13" s="121"/>
      <c r="BA13" s="121"/>
      <c r="BB13" s="121"/>
      <c r="BC13" s="122"/>
      <c r="BD13" s="99"/>
      <c r="BE13" s="100"/>
      <c r="BF13" s="100"/>
      <c r="BG13" s="100"/>
      <c r="BH13" s="100"/>
      <c r="BI13" s="100"/>
      <c r="BJ13" s="101"/>
      <c r="BK13" s="99"/>
      <c r="BL13" s="100"/>
      <c r="BM13" s="100"/>
      <c r="BN13" s="100"/>
      <c r="BO13" s="100"/>
      <c r="BP13" s="100"/>
      <c r="BQ13" s="101"/>
      <c r="BR13" s="126">
        <f>BX13+CD13+CJ13</f>
        <v>0</v>
      </c>
      <c r="BS13" s="127"/>
      <c r="BT13" s="127"/>
      <c r="BU13" s="127"/>
      <c r="BV13" s="127"/>
      <c r="BW13" s="128"/>
      <c r="BX13" s="90"/>
      <c r="BY13" s="91"/>
      <c r="BZ13" s="91"/>
      <c r="CA13" s="91"/>
      <c r="CB13" s="91"/>
      <c r="CC13" s="92"/>
      <c r="CD13" s="90"/>
      <c r="CE13" s="91"/>
      <c r="CF13" s="91"/>
      <c r="CG13" s="91"/>
      <c r="CH13" s="91"/>
      <c r="CI13" s="92"/>
      <c r="CJ13" s="90"/>
      <c r="CK13" s="91"/>
      <c r="CL13" s="91"/>
      <c r="CM13" s="91"/>
      <c r="CN13" s="92"/>
      <c r="CO13" s="22"/>
      <c r="CP13" s="22"/>
      <c r="CQ13" s="17"/>
      <c r="CR13" s="22"/>
      <c r="CS13" s="93"/>
      <c r="CT13" s="94"/>
      <c r="CU13" s="94"/>
      <c r="CV13" s="94"/>
      <c r="CW13" s="94"/>
      <c r="CX13" s="95"/>
      <c r="CY13" s="2"/>
      <c r="CZ13" s="93"/>
      <c r="DA13" s="94"/>
      <c r="DB13" s="94"/>
      <c r="DC13" s="94"/>
      <c r="DD13" s="94"/>
      <c r="DE13" s="95"/>
      <c r="DF13" s="78"/>
      <c r="DG13" s="79"/>
      <c r="DH13" s="79"/>
      <c r="DI13" s="79"/>
      <c r="DJ13" s="79"/>
      <c r="DK13" s="80"/>
      <c r="DL13" s="78"/>
      <c r="DM13" s="79"/>
      <c r="DN13" s="79"/>
      <c r="DO13" s="79"/>
      <c r="DP13" s="80"/>
      <c r="DQ13" s="78"/>
      <c r="DR13" s="79"/>
      <c r="DS13" s="79"/>
      <c r="DT13" s="79"/>
      <c r="DU13" s="80"/>
      <c r="DV13" s="22"/>
      <c r="DW13" s="20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</row>
    <row r="14" spans="1:226" ht="30.75" customHeight="1" hidden="1" outlineLevel="1">
      <c r="A14" s="78"/>
      <c r="B14" s="79"/>
      <c r="C14" s="79"/>
      <c r="D14" s="79"/>
      <c r="E14" s="79"/>
      <c r="F14" s="80"/>
      <c r="G14" s="102"/>
      <c r="H14" s="103"/>
      <c r="I14" s="103"/>
      <c r="J14" s="103"/>
      <c r="K14" s="103"/>
      <c r="L14" s="104"/>
      <c r="M14" s="102"/>
      <c r="N14" s="103"/>
      <c r="O14" s="103"/>
      <c r="P14" s="103"/>
      <c r="Q14" s="103"/>
      <c r="R14" s="104"/>
      <c r="S14" s="123"/>
      <c r="T14" s="124"/>
      <c r="U14" s="124"/>
      <c r="V14" s="124"/>
      <c r="W14" s="124"/>
      <c r="X14" s="124"/>
      <c r="Y14" s="124"/>
      <c r="Z14" s="125"/>
      <c r="AA14" s="102"/>
      <c r="AB14" s="103"/>
      <c r="AC14" s="103"/>
      <c r="AD14" s="103"/>
      <c r="AE14" s="103"/>
      <c r="AF14" s="104"/>
      <c r="AG14" s="111"/>
      <c r="AH14" s="112"/>
      <c r="AI14" s="112"/>
      <c r="AJ14" s="112"/>
      <c r="AK14" s="112"/>
      <c r="AL14" s="113"/>
      <c r="AM14" s="114"/>
      <c r="AN14" s="115"/>
      <c r="AO14" s="115"/>
      <c r="AP14" s="115"/>
      <c r="AQ14" s="115"/>
      <c r="AR14" s="116"/>
      <c r="AS14" s="4"/>
      <c r="AT14" s="33">
        <f>AM14-AG14</f>
        <v>0</v>
      </c>
      <c r="AU14" s="3"/>
      <c r="AV14" s="3"/>
      <c r="AW14" s="120"/>
      <c r="AX14" s="121"/>
      <c r="AY14" s="121"/>
      <c r="AZ14" s="121"/>
      <c r="BA14" s="121"/>
      <c r="BB14" s="121"/>
      <c r="BC14" s="122"/>
      <c r="BD14" s="99"/>
      <c r="BE14" s="100"/>
      <c r="BF14" s="100"/>
      <c r="BG14" s="100"/>
      <c r="BH14" s="100"/>
      <c r="BI14" s="100"/>
      <c r="BJ14" s="101"/>
      <c r="BK14" s="99"/>
      <c r="BL14" s="100"/>
      <c r="BM14" s="100"/>
      <c r="BN14" s="100"/>
      <c r="BO14" s="100"/>
      <c r="BP14" s="100"/>
      <c r="BQ14" s="101"/>
      <c r="BR14" s="117">
        <f>BX14+CD14+CJ14</f>
        <v>0</v>
      </c>
      <c r="BS14" s="118"/>
      <c r="BT14" s="118"/>
      <c r="BU14" s="118"/>
      <c r="BV14" s="118"/>
      <c r="BW14" s="119"/>
      <c r="BX14" s="90"/>
      <c r="BY14" s="91"/>
      <c r="BZ14" s="91"/>
      <c r="CA14" s="91"/>
      <c r="CB14" s="91"/>
      <c r="CC14" s="92"/>
      <c r="CD14" s="90"/>
      <c r="CE14" s="91"/>
      <c r="CF14" s="91"/>
      <c r="CG14" s="91"/>
      <c r="CH14" s="91"/>
      <c r="CI14" s="92"/>
      <c r="CJ14" s="90"/>
      <c r="CK14" s="91"/>
      <c r="CL14" s="91"/>
      <c r="CM14" s="91"/>
      <c r="CN14" s="92"/>
      <c r="CO14" s="22"/>
      <c r="CP14" s="22"/>
      <c r="CQ14" s="17"/>
      <c r="CR14" s="22"/>
      <c r="CS14" s="93"/>
      <c r="CT14" s="94"/>
      <c r="CU14" s="94"/>
      <c r="CV14" s="94"/>
      <c r="CW14" s="94"/>
      <c r="CX14" s="95"/>
      <c r="CY14" s="2"/>
      <c r="CZ14" s="93"/>
      <c r="DA14" s="94"/>
      <c r="DB14" s="94"/>
      <c r="DC14" s="94"/>
      <c r="DD14" s="94"/>
      <c r="DE14" s="95"/>
      <c r="DF14" s="78"/>
      <c r="DG14" s="79"/>
      <c r="DH14" s="79"/>
      <c r="DI14" s="79"/>
      <c r="DJ14" s="79"/>
      <c r="DK14" s="80"/>
      <c r="DL14" s="78"/>
      <c r="DM14" s="79"/>
      <c r="DN14" s="79"/>
      <c r="DO14" s="79"/>
      <c r="DP14" s="80"/>
      <c r="DQ14" s="78"/>
      <c r="DR14" s="79"/>
      <c r="DS14" s="79"/>
      <c r="DT14" s="79"/>
      <c r="DU14" s="80"/>
      <c r="DV14" s="22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</row>
    <row r="15" spans="1:226" ht="15" customHeight="1" hidden="1" outlineLevel="1">
      <c r="A15" s="78"/>
      <c r="B15" s="79"/>
      <c r="C15" s="79"/>
      <c r="D15" s="79"/>
      <c r="E15" s="79"/>
      <c r="F15" s="80"/>
      <c r="G15" s="102"/>
      <c r="H15" s="103"/>
      <c r="I15" s="103"/>
      <c r="J15" s="103"/>
      <c r="K15" s="103"/>
      <c r="L15" s="104"/>
      <c r="M15" s="102"/>
      <c r="N15" s="103"/>
      <c r="O15" s="103"/>
      <c r="P15" s="103"/>
      <c r="Q15" s="103"/>
      <c r="R15" s="104"/>
      <c r="S15" s="102"/>
      <c r="T15" s="103"/>
      <c r="U15" s="103"/>
      <c r="V15" s="103"/>
      <c r="W15" s="103"/>
      <c r="X15" s="103"/>
      <c r="Y15" s="103"/>
      <c r="Z15" s="104"/>
      <c r="AA15" s="102"/>
      <c r="AB15" s="103"/>
      <c r="AC15" s="103"/>
      <c r="AD15" s="103"/>
      <c r="AE15" s="103"/>
      <c r="AF15" s="104"/>
      <c r="AG15" s="111"/>
      <c r="AH15" s="112"/>
      <c r="AI15" s="112"/>
      <c r="AJ15" s="112"/>
      <c r="AK15" s="112"/>
      <c r="AL15" s="113"/>
      <c r="AM15" s="114"/>
      <c r="AN15" s="115"/>
      <c r="AO15" s="115"/>
      <c r="AP15" s="115"/>
      <c r="AQ15" s="115"/>
      <c r="AR15" s="116"/>
      <c r="AS15" s="4"/>
      <c r="AT15" s="33">
        <f>AM15-AG15</f>
        <v>0</v>
      </c>
      <c r="AU15" s="3"/>
      <c r="AV15" s="3"/>
      <c r="AW15" s="120"/>
      <c r="AX15" s="121"/>
      <c r="AY15" s="121"/>
      <c r="AZ15" s="121"/>
      <c r="BA15" s="121"/>
      <c r="BB15" s="121"/>
      <c r="BC15" s="122"/>
      <c r="BD15" s="99"/>
      <c r="BE15" s="100"/>
      <c r="BF15" s="100"/>
      <c r="BG15" s="100"/>
      <c r="BH15" s="100"/>
      <c r="BI15" s="100"/>
      <c r="BJ15" s="101"/>
      <c r="BK15" s="99"/>
      <c r="BL15" s="100"/>
      <c r="BM15" s="100"/>
      <c r="BN15" s="100"/>
      <c r="BO15" s="100"/>
      <c r="BP15" s="100"/>
      <c r="BQ15" s="101"/>
      <c r="BR15" s="117">
        <f aca="true" t="shared" si="0" ref="BR15:BR42">BX15+CD15+CJ15</f>
        <v>0</v>
      </c>
      <c r="BS15" s="118"/>
      <c r="BT15" s="118"/>
      <c r="BU15" s="118"/>
      <c r="BV15" s="118"/>
      <c r="BW15" s="119"/>
      <c r="BX15" s="90"/>
      <c r="BY15" s="91"/>
      <c r="BZ15" s="91"/>
      <c r="CA15" s="91"/>
      <c r="CB15" s="91"/>
      <c r="CC15" s="92"/>
      <c r="CD15" s="90"/>
      <c r="CE15" s="91"/>
      <c r="CF15" s="91"/>
      <c r="CG15" s="91"/>
      <c r="CH15" s="91"/>
      <c r="CI15" s="92"/>
      <c r="CJ15" s="90"/>
      <c r="CK15" s="91"/>
      <c r="CL15" s="91"/>
      <c r="CM15" s="91"/>
      <c r="CN15" s="92"/>
      <c r="CO15" s="22"/>
      <c r="CP15" s="22"/>
      <c r="CQ15" s="17"/>
      <c r="CR15" s="22"/>
      <c r="CS15" s="93"/>
      <c r="CT15" s="94"/>
      <c r="CU15" s="94"/>
      <c r="CV15" s="94"/>
      <c r="CW15" s="94"/>
      <c r="CX15" s="95"/>
      <c r="CY15" s="2"/>
      <c r="CZ15" s="93"/>
      <c r="DA15" s="94"/>
      <c r="DB15" s="94"/>
      <c r="DC15" s="94"/>
      <c r="DD15" s="94"/>
      <c r="DE15" s="95"/>
      <c r="DF15" s="78"/>
      <c r="DG15" s="79"/>
      <c r="DH15" s="79"/>
      <c r="DI15" s="79"/>
      <c r="DJ15" s="79"/>
      <c r="DK15" s="80"/>
      <c r="DL15" s="78"/>
      <c r="DM15" s="79"/>
      <c r="DN15" s="79"/>
      <c r="DO15" s="79"/>
      <c r="DP15" s="80"/>
      <c r="DQ15" s="78"/>
      <c r="DR15" s="79"/>
      <c r="DS15" s="79"/>
      <c r="DT15" s="79"/>
      <c r="DU15" s="80"/>
      <c r="DV15" s="22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L15" s="13"/>
      <c r="HM15" s="13"/>
      <c r="HN15" s="13"/>
      <c r="HO15" s="13"/>
      <c r="HP15" s="13"/>
      <c r="HQ15" s="13"/>
      <c r="HR15" s="13"/>
    </row>
    <row r="16" spans="1:226" ht="15" customHeight="1" hidden="1" outlineLevel="1">
      <c r="A16" s="78"/>
      <c r="B16" s="79"/>
      <c r="C16" s="79"/>
      <c r="D16" s="79"/>
      <c r="E16" s="79"/>
      <c r="F16" s="80"/>
      <c r="G16" s="102"/>
      <c r="H16" s="103"/>
      <c r="I16" s="103"/>
      <c r="J16" s="103"/>
      <c r="K16" s="103"/>
      <c r="L16" s="104"/>
      <c r="M16" s="102"/>
      <c r="N16" s="103"/>
      <c r="O16" s="103"/>
      <c r="P16" s="103"/>
      <c r="Q16" s="103"/>
      <c r="R16" s="104"/>
      <c r="S16" s="102"/>
      <c r="T16" s="103"/>
      <c r="U16" s="103"/>
      <c r="V16" s="103"/>
      <c r="W16" s="103"/>
      <c r="X16" s="103"/>
      <c r="Y16" s="103"/>
      <c r="Z16" s="104"/>
      <c r="AA16" s="102"/>
      <c r="AB16" s="103"/>
      <c r="AC16" s="103"/>
      <c r="AD16" s="103"/>
      <c r="AE16" s="103"/>
      <c r="AF16" s="104"/>
      <c r="AG16" s="111"/>
      <c r="AH16" s="112"/>
      <c r="AI16" s="112"/>
      <c r="AJ16" s="112"/>
      <c r="AK16" s="112"/>
      <c r="AL16" s="113"/>
      <c r="AM16" s="114"/>
      <c r="AN16" s="115"/>
      <c r="AO16" s="115"/>
      <c r="AP16" s="115"/>
      <c r="AQ16" s="115"/>
      <c r="AR16" s="116"/>
      <c r="AS16" s="4"/>
      <c r="AT16" s="33">
        <f>AM16-AG16</f>
        <v>0</v>
      </c>
      <c r="AU16" s="3"/>
      <c r="AV16" s="3"/>
      <c r="AW16" s="120"/>
      <c r="AX16" s="121"/>
      <c r="AY16" s="121"/>
      <c r="AZ16" s="121"/>
      <c r="BA16" s="121"/>
      <c r="BB16" s="121"/>
      <c r="BC16" s="122"/>
      <c r="BD16" s="99"/>
      <c r="BE16" s="100"/>
      <c r="BF16" s="100"/>
      <c r="BG16" s="100"/>
      <c r="BH16" s="100"/>
      <c r="BI16" s="100"/>
      <c r="BJ16" s="101"/>
      <c r="BK16" s="99"/>
      <c r="BL16" s="100"/>
      <c r="BM16" s="100"/>
      <c r="BN16" s="100"/>
      <c r="BO16" s="100"/>
      <c r="BP16" s="100"/>
      <c r="BQ16" s="101"/>
      <c r="BR16" s="117">
        <f t="shared" si="0"/>
        <v>0</v>
      </c>
      <c r="BS16" s="118"/>
      <c r="BT16" s="118"/>
      <c r="BU16" s="118"/>
      <c r="BV16" s="118"/>
      <c r="BW16" s="119"/>
      <c r="BX16" s="90"/>
      <c r="BY16" s="91"/>
      <c r="BZ16" s="91"/>
      <c r="CA16" s="91"/>
      <c r="CB16" s="91"/>
      <c r="CC16" s="92"/>
      <c r="CD16" s="90"/>
      <c r="CE16" s="91"/>
      <c r="CF16" s="91"/>
      <c r="CG16" s="91"/>
      <c r="CH16" s="91"/>
      <c r="CI16" s="92"/>
      <c r="CJ16" s="90"/>
      <c r="CK16" s="91"/>
      <c r="CL16" s="91"/>
      <c r="CM16" s="91"/>
      <c r="CN16" s="92"/>
      <c r="CO16" s="22"/>
      <c r="CP16" s="22"/>
      <c r="CQ16" s="17"/>
      <c r="CR16" s="22"/>
      <c r="CS16" s="93"/>
      <c r="CT16" s="94"/>
      <c r="CU16" s="94"/>
      <c r="CV16" s="94"/>
      <c r="CW16" s="94"/>
      <c r="CX16" s="95"/>
      <c r="CY16" s="2"/>
      <c r="CZ16" s="93"/>
      <c r="DA16" s="94"/>
      <c r="DB16" s="94"/>
      <c r="DC16" s="94"/>
      <c r="DD16" s="94"/>
      <c r="DE16" s="95"/>
      <c r="DF16" s="78"/>
      <c r="DG16" s="79"/>
      <c r="DH16" s="79"/>
      <c r="DI16" s="79"/>
      <c r="DJ16" s="79"/>
      <c r="DK16" s="80"/>
      <c r="DL16" s="78"/>
      <c r="DM16" s="79"/>
      <c r="DN16" s="79"/>
      <c r="DO16" s="79"/>
      <c r="DP16" s="80"/>
      <c r="DQ16" s="78"/>
      <c r="DR16" s="79"/>
      <c r="DS16" s="79"/>
      <c r="DT16" s="79"/>
      <c r="DU16" s="80"/>
      <c r="DV16" s="22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3"/>
      <c r="HL16" s="13"/>
      <c r="HM16" s="13"/>
      <c r="HN16" s="13"/>
      <c r="HO16" s="13"/>
      <c r="HP16" s="13"/>
      <c r="HQ16" s="13"/>
      <c r="HR16" s="13"/>
    </row>
    <row r="17" spans="1:226" ht="15" customHeight="1" hidden="1" outlineLevel="1">
      <c r="A17" s="78"/>
      <c r="B17" s="79"/>
      <c r="C17" s="79"/>
      <c r="D17" s="79"/>
      <c r="E17" s="79"/>
      <c r="F17" s="80"/>
      <c r="G17" s="102"/>
      <c r="H17" s="103"/>
      <c r="I17" s="103"/>
      <c r="J17" s="103"/>
      <c r="K17" s="103"/>
      <c r="L17" s="104"/>
      <c r="M17" s="105"/>
      <c r="N17" s="106"/>
      <c r="O17" s="106"/>
      <c r="P17" s="106"/>
      <c r="Q17" s="106"/>
      <c r="R17" s="107"/>
      <c r="S17" s="102"/>
      <c r="T17" s="103"/>
      <c r="U17" s="103"/>
      <c r="V17" s="103"/>
      <c r="W17" s="103"/>
      <c r="X17" s="103"/>
      <c r="Y17" s="103"/>
      <c r="Z17" s="104"/>
      <c r="AA17" s="102"/>
      <c r="AB17" s="103"/>
      <c r="AC17" s="103"/>
      <c r="AD17" s="103"/>
      <c r="AE17" s="103"/>
      <c r="AF17" s="104"/>
      <c r="AG17" s="111"/>
      <c r="AH17" s="112"/>
      <c r="AI17" s="112"/>
      <c r="AJ17" s="112"/>
      <c r="AK17" s="112"/>
      <c r="AL17" s="113"/>
      <c r="AM17" s="114"/>
      <c r="AN17" s="115"/>
      <c r="AO17" s="115"/>
      <c r="AP17" s="115"/>
      <c r="AQ17" s="115"/>
      <c r="AR17" s="116"/>
      <c r="AS17" s="4"/>
      <c r="AT17" s="33">
        <f>AM17-AG17</f>
        <v>0</v>
      </c>
      <c r="AU17" s="3"/>
      <c r="AV17" s="3"/>
      <c r="AW17" s="120"/>
      <c r="AX17" s="121"/>
      <c r="AY17" s="121"/>
      <c r="AZ17" s="121"/>
      <c r="BA17" s="121"/>
      <c r="BB17" s="121"/>
      <c r="BC17" s="122"/>
      <c r="BD17" s="99"/>
      <c r="BE17" s="100"/>
      <c r="BF17" s="100"/>
      <c r="BG17" s="100"/>
      <c r="BH17" s="100"/>
      <c r="BI17" s="100"/>
      <c r="BJ17" s="101"/>
      <c r="BK17" s="99"/>
      <c r="BL17" s="100"/>
      <c r="BM17" s="100"/>
      <c r="BN17" s="100"/>
      <c r="BO17" s="100"/>
      <c r="BP17" s="100"/>
      <c r="BQ17" s="101"/>
      <c r="BR17" s="117">
        <f t="shared" si="0"/>
        <v>0</v>
      </c>
      <c r="BS17" s="118"/>
      <c r="BT17" s="118"/>
      <c r="BU17" s="118"/>
      <c r="BV17" s="118"/>
      <c r="BW17" s="119"/>
      <c r="BX17" s="90"/>
      <c r="BY17" s="91"/>
      <c r="BZ17" s="91"/>
      <c r="CA17" s="91"/>
      <c r="CB17" s="91"/>
      <c r="CC17" s="92"/>
      <c r="CD17" s="90"/>
      <c r="CE17" s="91"/>
      <c r="CF17" s="91"/>
      <c r="CG17" s="91"/>
      <c r="CH17" s="91"/>
      <c r="CI17" s="92"/>
      <c r="CJ17" s="90"/>
      <c r="CK17" s="91"/>
      <c r="CL17" s="91"/>
      <c r="CM17" s="91"/>
      <c r="CN17" s="92"/>
      <c r="CO17" s="22"/>
      <c r="CP17" s="22"/>
      <c r="CQ17" s="17"/>
      <c r="CR17" s="22"/>
      <c r="CS17" s="93"/>
      <c r="CT17" s="94"/>
      <c r="CU17" s="94"/>
      <c r="CV17" s="94"/>
      <c r="CW17" s="94"/>
      <c r="CX17" s="95"/>
      <c r="CY17" s="2"/>
      <c r="CZ17" s="93"/>
      <c r="DA17" s="94"/>
      <c r="DB17" s="94"/>
      <c r="DC17" s="94"/>
      <c r="DD17" s="94"/>
      <c r="DE17" s="95"/>
      <c r="DF17" s="78"/>
      <c r="DG17" s="79"/>
      <c r="DH17" s="79"/>
      <c r="DI17" s="79"/>
      <c r="DJ17" s="79"/>
      <c r="DK17" s="80"/>
      <c r="DL17" s="78"/>
      <c r="DM17" s="79"/>
      <c r="DN17" s="79"/>
      <c r="DO17" s="79"/>
      <c r="DP17" s="80"/>
      <c r="DQ17" s="78"/>
      <c r="DR17" s="79"/>
      <c r="DS17" s="79"/>
      <c r="DT17" s="79"/>
      <c r="DU17" s="80"/>
      <c r="DV17" s="22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  <c r="HH17" s="13"/>
      <c r="HI17" s="13"/>
      <c r="HJ17" s="13"/>
      <c r="HK17" s="13"/>
      <c r="HL17" s="13"/>
      <c r="HM17" s="13"/>
      <c r="HN17" s="13"/>
      <c r="HO17" s="13"/>
      <c r="HP17" s="13"/>
      <c r="HQ17" s="13"/>
      <c r="HR17" s="13"/>
    </row>
    <row r="18" spans="1:226" ht="15" customHeight="1" hidden="1" outlineLevel="1">
      <c r="A18" s="78"/>
      <c r="B18" s="79"/>
      <c r="C18" s="79"/>
      <c r="D18" s="79"/>
      <c r="E18" s="79"/>
      <c r="F18" s="80"/>
      <c r="G18" s="102"/>
      <c r="H18" s="103"/>
      <c r="I18" s="103"/>
      <c r="J18" s="103"/>
      <c r="K18" s="103"/>
      <c r="L18" s="104"/>
      <c r="M18" s="105"/>
      <c r="N18" s="106"/>
      <c r="O18" s="106"/>
      <c r="P18" s="106"/>
      <c r="Q18" s="106"/>
      <c r="R18" s="107"/>
      <c r="S18" s="102"/>
      <c r="T18" s="103"/>
      <c r="U18" s="103"/>
      <c r="V18" s="103"/>
      <c r="W18" s="103"/>
      <c r="X18" s="103"/>
      <c r="Y18" s="103"/>
      <c r="Z18" s="104"/>
      <c r="AA18" s="102"/>
      <c r="AB18" s="103"/>
      <c r="AC18" s="103"/>
      <c r="AD18" s="103"/>
      <c r="AE18" s="103"/>
      <c r="AF18" s="104"/>
      <c r="AG18" s="111"/>
      <c r="AH18" s="112"/>
      <c r="AI18" s="112"/>
      <c r="AJ18" s="112"/>
      <c r="AK18" s="112"/>
      <c r="AL18" s="113"/>
      <c r="AM18" s="114"/>
      <c r="AN18" s="115"/>
      <c r="AO18" s="115"/>
      <c r="AP18" s="115"/>
      <c r="AQ18" s="115"/>
      <c r="AR18" s="116"/>
      <c r="AS18" s="4"/>
      <c r="AT18" s="33"/>
      <c r="AU18" s="3"/>
      <c r="AV18" s="3"/>
      <c r="AW18" s="99"/>
      <c r="AX18" s="100"/>
      <c r="AY18" s="100"/>
      <c r="AZ18" s="100"/>
      <c r="BA18" s="100"/>
      <c r="BB18" s="100"/>
      <c r="BC18" s="101"/>
      <c r="BD18" s="99"/>
      <c r="BE18" s="100"/>
      <c r="BF18" s="100"/>
      <c r="BG18" s="100"/>
      <c r="BH18" s="100"/>
      <c r="BI18" s="100"/>
      <c r="BJ18" s="101"/>
      <c r="BK18" s="99"/>
      <c r="BL18" s="100"/>
      <c r="BM18" s="100"/>
      <c r="BN18" s="100"/>
      <c r="BO18" s="100"/>
      <c r="BP18" s="100"/>
      <c r="BQ18" s="101"/>
      <c r="BR18" s="93">
        <f t="shared" si="0"/>
        <v>0</v>
      </c>
      <c r="BS18" s="94"/>
      <c r="BT18" s="94"/>
      <c r="BU18" s="94"/>
      <c r="BV18" s="94"/>
      <c r="BW18" s="95"/>
      <c r="BX18" s="87"/>
      <c r="BY18" s="88"/>
      <c r="BZ18" s="88"/>
      <c r="CA18" s="88"/>
      <c r="CB18" s="88"/>
      <c r="CC18" s="89"/>
      <c r="CD18" s="87"/>
      <c r="CE18" s="88"/>
      <c r="CF18" s="88"/>
      <c r="CG18" s="88"/>
      <c r="CH18" s="88"/>
      <c r="CI18" s="89"/>
      <c r="CJ18" s="90">
        <f aca="true" t="shared" si="1" ref="CJ18:CJ42">CR18</f>
        <v>0</v>
      </c>
      <c r="CK18" s="91"/>
      <c r="CL18" s="91"/>
      <c r="CM18" s="91"/>
      <c r="CN18" s="92"/>
      <c r="CO18" s="1"/>
      <c r="CP18" s="1"/>
      <c r="CQ18" s="12"/>
      <c r="CR18" s="1"/>
      <c r="CS18" s="93"/>
      <c r="CT18" s="94"/>
      <c r="CU18" s="94"/>
      <c r="CV18" s="94"/>
      <c r="CW18" s="94"/>
      <c r="CX18" s="95"/>
      <c r="CY18" s="2"/>
      <c r="CZ18" s="93"/>
      <c r="DA18" s="94"/>
      <c r="DB18" s="94"/>
      <c r="DC18" s="94"/>
      <c r="DD18" s="94"/>
      <c r="DE18" s="95"/>
      <c r="DF18" s="78"/>
      <c r="DG18" s="79"/>
      <c r="DH18" s="79"/>
      <c r="DI18" s="79"/>
      <c r="DJ18" s="79"/>
      <c r="DK18" s="80"/>
      <c r="DL18" s="78"/>
      <c r="DM18" s="79"/>
      <c r="DN18" s="79"/>
      <c r="DO18" s="79"/>
      <c r="DP18" s="80"/>
      <c r="DQ18" s="78"/>
      <c r="DR18" s="79"/>
      <c r="DS18" s="79"/>
      <c r="DT18" s="79"/>
      <c r="DU18" s="80"/>
      <c r="DV18" s="22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3"/>
      <c r="GT18" s="13"/>
      <c r="GU18" s="13"/>
      <c r="GV18" s="13"/>
      <c r="GW18" s="13"/>
      <c r="GX18" s="13"/>
      <c r="GY18" s="13"/>
      <c r="GZ18" s="13"/>
      <c r="HA18" s="13"/>
      <c r="HB18" s="13"/>
      <c r="HC18" s="13"/>
      <c r="HD18" s="13"/>
      <c r="HE18" s="13"/>
      <c r="HF18" s="13"/>
      <c r="HG18" s="13"/>
      <c r="HH18" s="13"/>
      <c r="HI18" s="13"/>
      <c r="HJ18" s="13"/>
      <c r="HK18" s="13"/>
      <c r="HL18" s="13"/>
      <c r="HM18" s="13"/>
      <c r="HN18" s="13"/>
      <c r="HO18" s="13"/>
      <c r="HP18" s="13"/>
      <c r="HQ18" s="13"/>
      <c r="HR18" s="13"/>
    </row>
    <row r="19" spans="1:226" ht="15" customHeight="1" hidden="1" outlineLevel="1">
      <c r="A19" s="78"/>
      <c r="B19" s="79"/>
      <c r="C19" s="79"/>
      <c r="D19" s="79"/>
      <c r="E19" s="79"/>
      <c r="F19" s="80"/>
      <c r="G19" s="102"/>
      <c r="H19" s="103"/>
      <c r="I19" s="103"/>
      <c r="J19" s="103"/>
      <c r="K19" s="103"/>
      <c r="L19" s="104"/>
      <c r="M19" s="105"/>
      <c r="N19" s="106"/>
      <c r="O19" s="106"/>
      <c r="P19" s="106"/>
      <c r="Q19" s="106"/>
      <c r="R19" s="107"/>
      <c r="S19" s="102"/>
      <c r="T19" s="103"/>
      <c r="U19" s="103"/>
      <c r="V19" s="103"/>
      <c r="W19" s="103"/>
      <c r="X19" s="103"/>
      <c r="Y19" s="103"/>
      <c r="Z19" s="104"/>
      <c r="AA19" s="102"/>
      <c r="AB19" s="103"/>
      <c r="AC19" s="103"/>
      <c r="AD19" s="103"/>
      <c r="AE19" s="103"/>
      <c r="AF19" s="104"/>
      <c r="AG19" s="111"/>
      <c r="AH19" s="112"/>
      <c r="AI19" s="112"/>
      <c r="AJ19" s="112"/>
      <c r="AK19" s="112"/>
      <c r="AL19" s="113"/>
      <c r="AM19" s="114"/>
      <c r="AN19" s="115"/>
      <c r="AO19" s="115"/>
      <c r="AP19" s="115"/>
      <c r="AQ19" s="115"/>
      <c r="AR19" s="116"/>
      <c r="AS19" s="4"/>
      <c r="AT19" s="33"/>
      <c r="AU19" s="3"/>
      <c r="AV19" s="3"/>
      <c r="AW19" s="99"/>
      <c r="AX19" s="100"/>
      <c r="AY19" s="100"/>
      <c r="AZ19" s="100"/>
      <c r="BA19" s="100"/>
      <c r="BB19" s="100"/>
      <c r="BC19" s="101"/>
      <c r="BD19" s="99"/>
      <c r="BE19" s="100"/>
      <c r="BF19" s="100"/>
      <c r="BG19" s="100"/>
      <c r="BH19" s="100"/>
      <c r="BI19" s="100"/>
      <c r="BJ19" s="101"/>
      <c r="BK19" s="99"/>
      <c r="BL19" s="100"/>
      <c r="BM19" s="100"/>
      <c r="BN19" s="100"/>
      <c r="BO19" s="100"/>
      <c r="BP19" s="100"/>
      <c r="BQ19" s="101"/>
      <c r="BR19" s="93">
        <f t="shared" si="0"/>
        <v>0</v>
      </c>
      <c r="BS19" s="94"/>
      <c r="BT19" s="94"/>
      <c r="BU19" s="94"/>
      <c r="BV19" s="94"/>
      <c r="BW19" s="95"/>
      <c r="BX19" s="87"/>
      <c r="BY19" s="88"/>
      <c r="BZ19" s="88"/>
      <c r="CA19" s="88"/>
      <c r="CB19" s="88"/>
      <c r="CC19" s="89"/>
      <c r="CD19" s="87"/>
      <c r="CE19" s="88"/>
      <c r="CF19" s="88"/>
      <c r="CG19" s="88"/>
      <c r="CH19" s="88"/>
      <c r="CI19" s="89"/>
      <c r="CJ19" s="90">
        <f t="shared" si="1"/>
        <v>0</v>
      </c>
      <c r="CK19" s="91"/>
      <c r="CL19" s="91"/>
      <c r="CM19" s="91"/>
      <c r="CN19" s="92"/>
      <c r="CO19" s="1"/>
      <c r="CP19" s="1"/>
      <c r="CQ19" s="12"/>
      <c r="CR19" s="1"/>
      <c r="CS19" s="93"/>
      <c r="CT19" s="94"/>
      <c r="CU19" s="94"/>
      <c r="CV19" s="94"/>
      <c r="CW19" s="94"/>
      <c r="CX19" s="95"/>
      <c r="CY19" s="2"/>
      <c r="CZ19" s="93"/>
      <c r="DA19" s="94"/>
      <c r="DB19" s="94"/>
      <c r="DC19" s="94"/>
      <c r="DD19" s="94"/>
      <c r="DE19" s="95"/>
      <c r="DF19" s="78"/>
      <c r="DG19" s="79"/>
      <c r="DH19" s="79"/>
      <c r="DI19" s="79"/>
      <c r="DJ19" s="79"/>
      <c r="DK19" s="80"/>
      <c r="DL19" s="78"/>
      <c r="DM19" s="79"/>
      <c r="DN19" s="79"/>
      <c r="DO19" s="79"/>
      <c r="DP19" s="80"/>
      <c r="DQ19" s="78"/>
      <c r="DR19" s="79"/>
      <c r="DS19" s="79"/>
      <c r="DT19" s="79"/>
      <c r="DU19" s="80"/>
      <c r="DV19" s="22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  <c r="HH19" s="13"/>
      <c r="HI19" s="13"/>
      <c r="HJ19" s="13"/>
      <c r="HK19" s="13"/>
      <c r="HL19" s="13"/>
      <c r="HM19" s="13"/>
      <c r="HN19" s="13"/>
      <c r="HO19" s="13"/>
      <c r="HP19" s="13"/>
      <c r="HQ19" s="13"/>
      <c r="HR19" s="13"/>
    </row>
    <row r="20" spans="1:226" ht="15" customHeight="1" hidden="1" outlineLevel="1">
      <c r="A20" s="78"/>
      <c r="B20" s="79"/>
      <c r="C20" s="79"/>
      <c r="D20" s="79"/>
      <c r="E20" s="79"/>
      <c r="F20" s="80"/>
      <c r="G20" s="102"/>
      <c r="H20" s="103"/>
      <c r="I20" s="103"/>
      <c r="J20" s="103"/>
      <c r="K20" s="103"/>
      <c r="L20" s="104"/>
      <c r="M20" s="105"/>
      <c r="N20" s="106"/>
      <c r="O20" s="106"/>
      <c r="P20" s="106"/>
      <c r="Q20" s="106"/>
      <c r="R20" s="107"/>
      <c r="S20" s="102"/>
      <c r="T20" s="103"/>
      <c r="U20" s="103"/>
      <c r="V20" s="103"/>
      <c r="W20" s="103"/>
      <c r="X20" s="103"/>
      <c r="Y20" s="103"/>
      <c r="Z20" s="104"/>
      <c r="AA20" s="102"/>
      <c r="AB20" s="103"/>
      <c r="AC20" s="103"/>
      <c r="AD20" s="103"/>
      <c r="AE20" s="103"/>
      <c r="AF20" s="104"/>
      <c r="AG20" s="111"/>
      <c r="AH20" s="112"/>
      <c r="AI20" s="112"/>
      <c r="AJ20" s="112"/>
      <c r="AK20" s="112"/>
      <c r="AL20" s="113"/>
      <c r="AM20" s="114"/>
      <c r="AN20" s="115"/>
      <c r="AO20" s="115"/>
      <c r="AP20" s="115"/>
      <c r="AQ20" s="115"/>
      <c r="AR20" s="116"/>
      <c r="AS20" s="4"/>
      <c r="AT20" s="33"/>
      <c r="AU20" s="3"/>
      <c r="AV20" s="3"/>
      <c r="AW20" s="99"/>
      <c r="AX20" s="100"/>
      <c r="AY20" s="100"/>
      <c r="AZ20" s="100"/>
      <c r="BA20" s="100"/>
      <c r="BB20" s="100"/>
      <c r="BC20" s="101"/>
      <c r="BD20" s="99"/>
      <c r="BE20" s="100"/>
      <c r="BF20" s="100"/>
      <c r="BG20" s="100"/>
      <c r="BH20" s="100"/>
      <c r="BI20" s="100"/>
      <c r="BJ20" s="101"/>
      <c r="BK20" s="99"/>
      <c r="BL20" s="100"/>
      <c r="BM20" s="100"/>
      <c r="BN20" s="100"/>
      <c r="BO20" s="100"/>
      <c r="BP20" s="100"/>
      <c r="BQ20" s="101"/>
      <c r="BR20" s="93">
        <f t="shared" si="0"/>
        <v>0</v>
      </c>
      <c r="BS20" s="94"/>
      <c r="BT20" s="94"/>
      <c r="BU20" s="94"/>
      <c r="BV20" s="94"/>
      <c r="BW20" s="95"/>
      <c r="BX20" s="87"/>
      <c r="BY20" s="88"/>
      <c r="BZ20" s="88"/>
      <c r="CA20" s="88"/>
      <c r="CB20" s="88"/>
      <c r="CC20" s="89"/>
      <c r="CD20" s="87"/>
      <c r="CE20" s="88"/>
      <c r="CF20" s="88"/>
      <c r="CG20" s="88"/>
      <c r="CH20" s="88"/>
      <c r="CI20" s="89"/>
      <c r="CJ20" s="90">
        <f t="shared" si="1"/>
        <v>0</v>
      </c>
      <c r="CK20" s="91"/>
      <c r="CL20" s="91"/>
      <c r="CM20" s="91"/>
      <c r="CN20" s="92"/>
      <c r="CO20" s="1"/>
      <c r="CP20" s="1"/>
      <c r="CQ20" s="12"/>
      <c r="CR20" s="1"/>
      <c r="CS20" s="93"/>
      <c r="CT20" s="94"/>
      <c r="CU20" s="94"/>
      <c r="CV20" s="94"/>
      <c r="CW20" s="94"/>
      <c r="CX20" s="95"/>
      <c r="CY20" s="2"/>
      <c r="CZ20" s="93"/>
      <c r="DA20" s="94"/>
      <c r="DB20" s="94"/>
      <c r="DC20" s="94"/>
      <c r="DD20" s="94"/>
      <c r="DE20" s="95"/>
      <c r="DF20" s="78"/>
      <c r="DG20" s="79"/>
      <c r="DH20" s="79"/>
      <c r="DI20" s="79"/>
      <c r="DJ20" s="79"/>
      <c r="DK20" s="80"/>
      <c r="DL20" s="78"/>
      <c r="DM20" s="79"/>
      <c r="DN20" s="79"/>
      <c r="DO20" s="79"/>
      <c r="DP20" s="80"/>
      <c r="DQ20" s="78"/>
      <c r="DR20" s="79"/>
      <c r="DS20" s="79"/>
      <c r="DT20" s="79"/>
      <c r="DU20" s="80"/>
      <c r="DV20" s="1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13"/>
      <c r="GZ20" s="13"/>
      <c r="HA20" s="13"/>
      <c r="HB20" s="13"/>
      <c r="HC20" s="13"/>
      <c r="HD20" s="13"/>
      <c r="HE20" s="13"/>
      <c r="HF20" s="13"/>
      <c r="HG20" s="13"/>
      <c r="HH20" s="13"/>
      <c r="HI20" s="13"/>
      <c r="HJ20" s="13"/>
      <c r="HK20" s="13"/>
      <c r="HL20" s="13"/>
      <c r="HM20" s="13"/>
      <c r="HN20" s="13"/>
      <c r="HO20" s="13"/>
      <c r="HP20" s="13"/>
      <c r="HQ20" s="13"/>
      <c r="HR20" s="13"/>
    </row>
    <row r="21" spans="1:226" ht="15" customHeight="1" hidden="1" outlineLevel="1">
      <c r="A21" s="78"/>
      <c r="B21" s="79"/>
      <c r="C21" s="79"/>
      <c r="D21" s="79"/>
      <c r="E21" s="79"/>
      <c r="F21" s="80"/>
      <c r="G21" s="102"/>
      <c r="H21" s="103"/>
      <c r="I21" s="103"/>
      <c r="J21" s="103"/>
      <c r="K21" s="103"/>
      <c r="L21" s="104"/>
      <c r="M21" s="105"/>
      <c r="N21" s="106"/>
      <c r="O21" s="106"/>
      <c r="P21" s="106"/>
      <c r="Q21" s="106"/>
      <c r="R21" s="107"/>
      <c r="S21" s="102"/>
      <c r="T21" s="103"/>
      <c r="U21" s="103"/>
      <c r="V21" s="103"/>
      <c r="W21" s="103"/>
      <c r="X21" s="103"/>
      <c r="Y21" s="103"/>
      <c r="Z21" s="104"/>
      <c r="AA21" s="102"/>
      <c r="AB21" s="103"/>
      <c r="AC21" s="103"/>
      <c r="AD21" s="103"/>
      <c r="AE21" s="103"/>
      <c r="AF21" s="104"/>
      <c r="AG21" s="111"/>
      <c r="AH21" s="112"/>
      <c r="AI21" s="112"/>
      <c r="AJ21" s="112"/>
      <c r="AK21" s="112"/>
      <c r="AL21" s="113"/>
      <c r="AM21" s="114"/>
      <c r="AN21" s="115"/>
      <c r="AO21" s="115"/>
      <c r="AP21" s="115"/>
      <c r="AQ21" s="115"/>
      <c r="AR21" s="116"/>
      <c r="AS21" s="4"/>
      <c r="AT21" s="33"/>
      <c r="AU21" s="3"/>
      <c r="AV21" s="3"/>
      <c r="AW21" s="99"/>
      <c r="AX21" s="100"/>
      <c r="AY21" s="100"/>
      <c r="AZ21" s="100"/>
      <c r="BA21" s="100"/>
      <c r="BB21" s="100"/>
      <c r="BC21" s="101"/>
      <c r="BD21" s="99"/>
      <c r="BE21" s="100"/>
      <c r="BF21" s="100"/>
      <c r="BG21" s="100"/>
      <c r="BH21" s="100"/>
      <c r="BI21" s="100"/>
      <c r="BJ21" s="101"/>
      <c r="BK21" s="99"/>
      <c r="BL21" s="100"/>
      <c r="BM21" s="100"/>
      <c r="BN21" s="100"/>
      <c r="BO21" s="100"/>
      <c r="BP21" s="100"/>
      <c r="BQ21" s="101"/>
      <c r="BR21" s="93">
        <f t="shared" si="0"/>
        <v>0</v>
      </c>
      <c r="BS21" s="94"/>
      <c r="BT21" s="94"/>
      <c r="BU21" s="94"/>
      <c r="BV21" s="94"/>
      <c r="BW21" s="95"/>
      <c r="BX21" s="87"/>
      <c r="BY21" s="88"/>
      <c r="BZ21" s="88"/>
      <c r="CA21" s="88"/>
      <c r="CB21" s="88"/>
      <c r="CC21" s="89"/>
      <c r="CD21" s="87"/>
      <c r="CE21" s="88"/>
      <c r="CF21" s="88"/>
      <c r="CG21" s="88"/>
      <c r="CH21" s="88"/>
      <c r="CI21" s="89"/>
      <c r="CJ21" s="90">
        <f t="shared" si="1"/>
        <v>0</v>
      </c>
      <c r="CK21" s="91"/>
      <c r="CL21" s="91"/>
      <c r="CM21" s="91"/>
      <c r="CN21" s="92"/>
      <c r="CO21" s="1"/>
      <c r="CP21" s="1"/>
      <c r="CQ21" s="12"/>
      <c r="CR21" s="1"/>
      <c r="CS21" s="93"/>
      <c r="CT21" s="94"/>
      <c r="CU21" s="94"/>
      <c r="CV21" s="94"/>
      <c r="CW21" s="94"/>
      <c r="CX21" s="95"/>
      <c r="CY21" s="2"/>
      <c r="CZ21" s="93"/>
      <c r="DA21" s="94"/>
      <c r="DB21" s="94"/>
      <c r="DC21" s="94"/>
      <c r="DD21" s="94"/>
      <c r="DE21" s="95"/>
      <c r="DF21" s="78"/>
      <c r="DG21" s="79"/>
      <c r="DH21" s="79"/>
      <c r="DI21" s="79"/>
      <c r="DJ21" s="79"/>
      <c r="DK21" s="80"/>
      <c r="DL21" s="78"/>
      <c r="DM21" s="79"/>
      <c r="DN21" s="79"/>
      <c r="DO21" s="79"/>
      <c r="DP21" s="80"/>
      <c r="DQ21" s="78"/>
      <c r="DR21" s="79"/>
      <c r="DS21" s="79"/>
      <c r="DT21" s="79"/>
      <c r="DU21" s="80"/>
      <c r="DV21" s="1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3"/>
      <c r="HB21" s="13"/>
      <c r="HC21" s="13"/>
      <c r="HD21" s="13"/>
      <c r="HE21" s="13"/>
      <c r="HF21" s="13"/>
      <c r="HG21" s="13"/>
      <c r="HH21" s="13"/>
      <c r="HI21" s="13"/>
      <c r="HJ21" s="13"/>
      <c r="HK21" s="13"/>
      <c r="HL21" s="13"/>
      <c r="HM21" s="13"/>
      <c r="HN21" s="13"/>
      <c r="HO21" s="13"/>
      <c r="HP21" s="13"/>
      <c r="HQ21" s="13"/>
      <c r="HR21" s="13"/>
    </row>
    <row r="22" spans="1:226" ht="14.25" customHeight="1" hidden="1" outlineLevel="1">
      <c r="A22" s="78"/>
      <c r="B22" s="79"/>
      <c r="C22" s="79"/>
      <c r="D22" s="79"/>
      <c r="E22" s="79"/>
      <c r="F22" s="80"/>
      <c r="G22" s="102"/>
      <c r="H22" s="103"/>
      <c r="I22" s="103"/>
      <c r="J22" s="103"/>
      <c r="K22" s="103"/>
      <c r="L22" s="104"/>
      <c r="M22" s="105"/>
      <c r="N22" s="106"/>
      <c r="O22" s="106"/>
      <c r="P22" s="106"/>
      <c r="Q22" s="106"/>
      <c r="R22" s="107"/>
      <c r="S22" s="102"/>
      <c r="T22" s="103"/>
      <c r="U22" s="103"/>
      <c r="V22" s="103"/>
      <c r="W22" s="103"/>
      <c r="X22" s="103"/>
      <c r="Y22" s="103"/>
      <c r="Z22" s="104"/>
      <c r="AA22" s="102"/>
      <c r="AB22" s="103"/>
      <c r="AC22" s="103"/>
      <c r="AD22" s="103"/>
      <c r="AE22" s="103"/>
      <c r="AF22" s="104"/>
      <c r="AG22" s="108"/>
      <c r="AH22" s="109"/>
      <c r="AI22" s="109"/>
      <c r="AJ22" s="109"/>
      <c r="AK22" s="109"/>
      <c r="AL22" s="110"/>
      <c r="AM22" s="96"/>
      <c r="AN22" s="97"/>
      <c r="AO22" s="97"/>
      <c r="AP22" s="97"/>
      <c r="AQ22" s="97"/>
      <c r="AR22" s="98"/>
      <c r="AS22" s="4"/>
      <c r="AT22" s="33"/>
      <c r="AU22" s="3"/>
      <c r="AV22" s="3"/>
      <c r="AW22" s="99"/>
      <c r="AX22" s="100"/>
      <c r="AY22" s="100"/>
      <c r="AZ22" s="100"/>
      <c r="BA22" s="100"/>
      <c r="BB22" s="100"/>
      <c r="BC22" s="101"/>
      <c r="BD22" s="99"/>
      <c r="BE22" s="100"/>
      <c r="BF22" s="100"/>
      <c r="BG22" s="100"/>
      <c r="BH22" s="100"/>
      <c r="BI22" s="100"/>
      <c r="BJ22" s="101"/>
      <c r="BK22" s="99"/>
      <c r="BL22" s="100"/>
      <c r="BM22" s="100"/>
      <c r="BN22" s="100"/>
      <c r="BO22" s="100"/>
      <c r="BP22" s="100"/>
      <c r="BQ22" s="101"/>
      <c r="BR22" s="93">
        <f t="shared" si="0"/>
        <v>0</v>
      </c>
      <c r="BS22" s="94"/>
      <c r="BT22" s="94"/>
      <c r="BU22" s="94"/>
      <c r="BV22" s="94"/>
      <c r="BW22" s="95"/>
      <c r="BX22" s="87"/>
      <c r="BY22" s="88"/>
      <c r="BZ22" s="88"/>
      <c r="CA22" s="88"/>
      <c r="CB22" s="88"/>
      <c r="CC22" s="89"/>
      <c r="CD22" s="87"/>
      <c r="CE22" s="88"/>
      <c r="CF22" s="88"/>
      <c r="CG22" s="88"/>
      <c r="CH22" s="88"/>
      <c r="CI22" s="89"/>
      <c r="CJ22" s="90">
        <f t="shared" si="1"/>
        <v>0</v>
      </c>
      <c r="CK22" s="91"/>
      <c r="CL22" s="91"/>
      <c r="CM22" s="91"/>
      <c r="CN22" s="92"/>
      <c r="CO22" s="1"/>
      <c r="CP22" s="1"/>
      <c r="CQ22" s="12"/>
      <c r="CR22" s="1"/>
      <c r="CS22" s="93"/>
      <c r="CT22" s="94"/>
      <c r="CU22" s="94"/>
      <c r="CV22" s="94"/>
      <c r="CW22" s="94"/>
      <c r="CX22" s="95"/>
      <c r="CY22" s="2"/>
      <c r="CZ22" s="93"/>
      <c r="DA22" s="94"/>
      <c r="DB22" s="94"/>
      <c r="DC22" s="94"/>
      <c r="DD22" s="94"/>
      <c r="DE22" s="95"/>
      <c r="DF22" s="78"/>
      <c r="DG22" s="79"/>
      <c r="DH22" s="79"/>
      <c r="DI22" s="79"/>
      <c r="DJ22" s="79"/>
      <c r="DK22" s="80"/>
      <c r="DL22" s="78"/>
      <c r="DM22" s="79"/>
      <c r="DN22" s="79"/>
      <c r="DO22" s="79"/>
      <c r="DP22" s="80"/>
      <c r="DQ22" s="78"/>
      <c r="DR22" s="79"/>
      <c r="DS22" s="79"/>
      <c r="DT22" s="79"/>
      <c r="DU22" s="80"/>
      <c r="DV22" s="1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3"/>
      <c r="HH22" s="13"/>
      <c r="HI22" s="13"/>
      <c r="HJ22" s="13"/>
      <c r="HK22" s="13"/>
      <c r="HL22" s="13"/>
      <c r="HM22" s="13"/>
      <c r="HN22" s="13"/>
      <c r="HO22" s="13"/>
      <c r="HP22" s="13"/>
      <c r="HQ22" s="13"/>
      <c r="HR22" s="13"/>
    </row>
    <row r="23" spans="1:226" ht="14.25" customHeight="1" hidden="1" outlineLevel="1">
      <c r="A23" s="78"/>
      <c r="B23" s="79"/>
      <c r="C23" s="79"/>
      <c r="D23" s="79"/>
      <c r="E23" s="79"/>
      <c r="F23" s="80"/>
      <c r="G23" s="102"/>
      <c r="H23" s="103"/>
      <c r="I23" s="103"/>
      <c r="J23" s="103"/>
      <c r="K23" s="103"/>
      <c r="L23" s="104"/>
      <c r="M23" s="105"/>
      <c r="N23" s="106"/>
      <c r="O23" s="106"/>
      <c r="P23" s="106"/>
      <c r="Q23" s="106"/>
      <c r="R23" s="107"/>
      <c r="S23" s="102"/>
      <c r="T23" s="103"/>
      <c r="U23" s="103"/>
      <c r="V23" s="103"/>
      <c r="W23" s="103"/>
      <c r="X23" s="103"/>
      <c r="Y23" s="103"/>
      <c r="Z23" s="104"/>
      <c r="AA23" s="102"/>
      <c r="AB23" s="103"/>
      <c r="AC23" s="103"/>
      <c r="AD23" s="103"/>
      <c r="AE23" s="103"/>
      <c r="AF23" s="104"/>
      <c r="AG23" s="108"/>
      <c r="AH23" s="109"/>
      <c r="AI23" s="109"/>
      <c r="AJ23" s="109"/>
      <c r="AK23" s="109"/>
      <c r="AL23" s="110"/>
      <c r="AM23" s="96"/>
      <c r="AN23" s="97"/>
      <c r="AO23" s="97"/>
      <c r="AP23" s="97"/>
      <c r="AQ23" s="97"/>
      <c r="AR23" s="98"/>
      <c r="AS23" s="4"/>
      <c r="AT23" s="33"/>
      <c r="AU23" s="3"/>
      <c r="AV23" s="3"/>
      <c r="AW23" s="99"/>
      <c r="AX23" s="100"/>
      <c r="AY23" s="100"/>
      <c r="AZ23" s="100"/>
      <c r="BA23" s="100"/>
      <c r="BB23" s="100"/>
      <c r="BC23" s="101"/>
      <c r="BD23" s="99"/>
      <c r="BE23" s="100"/>
      <c r="BF23" s="100"/>
      <c r="BG23" s="100"/>
      <c r="BH23" s="100"/>
      <c r="BI23" s="100"/>
      <c r="BJ23" s="101"/>
      <c r="BK23" s="99"/>
      <c r="BL23" s="100"/>
      <c r="BM23" s="100"/>
      <c r="BN23" s="100"/>
      <c r="BO23" s="100"/>
      <c r="BP23" s="100"/>
      <c r="BQ23" s="101"/>
      <c r="BR23" s="93">
        <f t="shared" si="0"/>
        <v>0</v>
      </c>
      <c r="BS23" s="94"/>
      <c r="BT23" s="94"/>
      <c r="BU23" s="94"/>
      <c r="BV23" s="94"/>
      <c r="BW23" s="95"/>
      <c r="BX23" s="87"/>
      <c r="BY23" s="88"/>
      <c r="BZ23" s="88"/>
      <c r="CA23" s="88"/>
      <c r="CB23" s="88"/>
      <c r="CC23" s="89"/>
      <c r="CD23" s="87"/>
      <c r="CE23" s="88"/>
      <c r="CF23" s="88"/>
      <c r="CG23" s="88"/>
      <c r="CH23" s="88"/>
      <c r="CI23" s="89"/>
      <c r="CJ23" s="90">
        <f t="shared" si="1"/>
        <v>0</v>
      </c>
      <c r="CK23" s="91"/>
      <c r="CL23" s="91"/>
      <c r="CM23" s="91"/>
      <c r="CN23" s="92"/>
      <c r="CO23" s="1"/>
      <c r="CP23" s="1"/>
      <c r="CQ23" s="12"/>
      <c r="CR23" s="1"/>
      <c r="CS23" s="93"/>
      <c r="CT23" s="94"/>
      <c r="CU23" s="94"/>
      <c r="CV23" s="94"/>
      <c r="CW23" s="94"/>
      <c r="CX23" s="95"/>
      <c r="CY23" s="2"/>
      <c r="CZ23" s="93"/>
      <c r="DA23" s="94"/>
      <c r="DB23" s="94"/>
      <c r="DC23" s="94"/>
      <c r="DD23" s="94"/>
      <c r="DE23" s="95"/>
      <c r="DF23" s="78"/>
      <c r="DG23" s="79"/>
      <c r="DH23" s="79"/>
      <c r="DI23" s="79"/>
      <c r="DJ23" s="79"/>
      <c r="DK23" s="80"/>
      <c r="DL23" s="78"/>
      <c r="DM23" s="79"/>
      <c r="DN23" s="79"/>
      <c r="DO23" s="79"/>
      <c r="DP23" s="80"/>
      <c r="DQ23" s="78"/>
      <c r="DR23" s="79"/>
      <c r="DS23" s="79"/>
      <c r="DT23" s="79"/>
      <c r="DU23" s="80"/>
      <c r="DV23" s="1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  <c r="HF23" s="13"/>
      <c r="HG23" s="13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</row>
    <row r="24" spans="1:226" ht="14.25" customHeight="1" hidden="1" outlineLevel="1">
      <c r="A24" s="78"/>
      <c r="B24" s="79"/>
      <c r="C24" s="79"/>
      <c r="D24" s="79"/>
      <c r="E24" s="79"/>
      <c r="F24" s="80"/>
      <c r="G24" s="102"/>
      <c r="H24" s="103"/>
      <c r="I24" s="103"/>
      <c r="J24" s="103"/>
      <c r="K24" s="103"/>
      <c r="L24" s="104"/>
      <c r="M24" s="105"/>
      <c r="N24" s="106"/>
      <c r="O24" s="106"/>
      <c r="P24" s="106"/>
      <c r="Q24" s="106"/>
      <c r="R24" s="107"/>
      <c r="S24" s="102"/>
      <c r="T24" s="103"/>
      <c r="U24" s="103"/>
      <c r="V24" s="103"/>
      <c r="W24" s="103"/>
      <c r="X24" s="103"/>
      <c r="Y24" s="103"/>
      <c r="Z24" s="104"/>
      <c r="AA24" s="102"/>
      <c r="AB24" s="103"/>
      <c r="AC24" s="103"/>
      <c r="AD24" s="103"/>
      <c r="AE24" s="103"/>
      <c r="AF24" s="104"/>
      <c r="AG24" s="108"/>
      <c r="AH24" s="109"/>
      <c r="AI24" s="109"/>
      <c r="AJ24" s="109"/>
      <c r="AK24" s="109"/>
      <c r="AL24" s="110"/>
      <c r="AM24" s="96"/>
      <c r="AN24" s="97"/>
      <c r="AO24" s="97"/>
      <c r="AP24" s="97"/>
      <c r="AQ24" s="97"/>
      <c r="AR24" s="98"/>
      <c r="AS24" s="4"/>
      <c r="AT24" s="33"/>
      <c r="AU24" s="3"/>
      <c r="AV24" s="3"/>
      <c r="AW24" s="99"/>
      <c r="AX24" s="100"/>
      <c r="AY24" s="100"/>
      <c r="AZ24" s="100"/>
      <c r="BA24" s="100"/>
      <c r="BB24" s="100"/>
      <c r="BC24" s="101"/>
      <c r="BD24" s="99"/>
      <c r="BE24" s="100"/>
      <c r="BF24" s="100"/>
      <c r="BG24" s="100"/>
      <c r="BH24" s="100"/>
      <c r="BI24" s="100"/>
      <c r="BJ24" s="101"/>
      <c r="BK24" s="99"/>
      <c r="BL24" s="100"/>
      <c r="BM24" s="100"/>
      <c r="BN24" s="100"/>
      <c r="BO24" s="100"/>
      <c r="BP24" s="100"/>
      <c r="BQ24" s="101"/>
      <c r="BR24" s="93">
        <f t="shared" si="0"/>
        <v>0</v>
      </c>
      <c r="BS24" s="94"/>
      <c r="BT24" s="94"/>
      <c r="BU24" s="94"/>
      <c r="BV24" s="94"/>
      <c r="BW24" s="95"/>
      <c r="BX24" s="87"/>
      <c r="BY24" s="88"/>
      <c r="BZ24" s="88"/>
      <c r="CA24" s="88"/>
      <c r="CB24" s="88"/>
      <c r="CC24" s="89"/>
      <c r="CD24" s="87"/>
      <c r="CE24" s="88"/>
      <c r="CF24" s="88"/>
      <c r="CG24" s="88"/>
      <c r="CH24" s="88"/>
      <c r="CI24" s="89"/>
      <c r="CJ24" s="90">
        <f t="shared" si="1"/>
        <v>0</v>
      </c>
      <c r="CK24" s="91"/>
      <c r="CL24" s="91"/>
      <c r="CM24" s="91"/>
      <c r="CN24" s="92"/>
      <c r="CO24" s="1"/>
      <c r="CP24" s="1"/>
      <c r="CQ24" s="12"/>
      <c r="CR24" s="1"/>
      <c r="CS24" s="93"/>
      <c r="CT24" s="94"/>
      <c r="CU24" s="94"/>
      <c r="CV24" s="94"/>
      <c r="CW24" s="94"/>
      <c r="CX24" s="95"/>
      <c r="CY24" s="2"/>
      <c r="CZ24" s="93"/>
      <c r="DA24" s="94"/>
      <c r="DB24" s="94"/>
      <c r="DC24" s="94"/>
      <c r="DD24" s="94"/>
      <c r="DE24" s="95"/>
      <c r="DF24" s="78"/>
      <c r="DG24" s="79"/>
      <c r="DH24" s="79"/>
      <c r="DI24" s="79"/>
      <c r="DJ24" s="79"/>
      <c r="DK24" s="80"/>
      <c r="DL24" s="78"/>
      <c r="DM24" s="79"/>
      <c r="DN24" s="79"/>
      <c r="DO24" s="79"/>
      <c r="DP24" s="80"/>
      <c r="DQ24" s="78"/>
      <c r="DR24" s="79"/>
      <c r="DS24" s="79"/>
      <c r="DT24" s="79"/>
      <c r="DU24" s="80"/>
      <c r="DV24" s="1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</row>
    <row r="25" spans="1:226" ht="14.25" customHeight="1" hidden="1" outlineLevel="1">
      <c r="A25" s="78"/>
      <c r="B25" s="79"/>
      <c r="C25" s="79"/>
      <c r="D25" s="79"/>
      <c r="E25" s="79"/>
      <c r="F25" s="80"/>
      <c r="G25" s="102"/>
      <c r="H25" s="103"/>
      <c r="I25" s="103"/>
      <c r="J25" s="103"/>
      <c r="K25" s="103"/>
      <c r="L25" s="104"/>
      <c r="M25" s="102"/>
      <c r="N25" s="103"/>
      <c r="O25" s="103"/>
      <c r="P25" s="103"/>
      <c r="Q25" s="103"/>
      <c r="R25" s="104"/>
      <c r="S25" s="102"/>
      <c r="T25" s="103"/>
      <c r="U25" s="103"/>
      <c r="V25" s="103"/>
      <c r="W25" s="103"/>
      <c r="X25" s="103"/>
      <c r="Y25" s="103"/>
      <c r="Z25" s="104"/>
      <c r="AA25" s="102"/>
      <c r="AB25" s="103"/>
      <c r="AC25" s="103"/>
      <c r="AD25" s="103"/>
      <c r="AE25" s="103"/>
      <c r="AF25" s="104"/>
      <c r="AG25" s="108"/>
      <c r="AH25" s="109"/>
      <c r="AI25" s="109"/>
      <c r="AJ25" s="109"/>
      <c r="AK25" s="109"/>
      <c r="AL25" s="110"/>
      <c r="AM25" s="96"/>
      <c r="AN25" s="97"/>
      <c r="AO25" s="97"/>
      <c r="AP25" s="97"/>
      <c r="AQ25" s="97"/>
      <c r="AR25" s="98"/>
      <c r="AS25" s="4"/>
      <c r="AT25" s="33"/>
      <c r="AU25" s="3"/>
      <c r="AV25" s="3"/>
      <c r="AW25" s="99"/>
      <c r="AX25" s="100"/>
      <c r="AY25" s="100"/>
      <c r="AZ25" s="100"/>
      <c r="BA25" s="100"/>
      <c r="BB25" s="100"/>
      <c r="BC25" s="101"/>
      <c r="BD25" s="99"/>
      <c r="BE25" s="100"/>
      <c r="BF25" s="100"/>
      <c r="BG25" s="100"/>
      <c r="BH25" s="100"/>
      <c r="BI25" s="100"/>
      <c r="BJ25" s="101"/>
      <c r="BK25" s="99"/>
      <c r="BL25" s="100"/>
      <c r="BM25" s="100"/>
      <c r="BN25" s="100"/>
      <c r="BO25" s="100"/>
      <c r="BP25" s="100"/>
      <c r="BQ25" s="101"/>
      <c r="BR25" s="93">
        <f t="shared" si="0"/>
        <v>0</v>
      </c>
      <c r="BS25" s="94"/>
      <c r="BT25" s="94"/>
      <c r="BU25" s="94"/>
      <c r="BV25" s="94"/>
      <c r="BW25" s="95"/>
      <c r="BX25" s="87"/>
      <c r="BY25" s="88"/>
      <c r="BZ25" s="88"/>
      <c r="CA25" s="88"/>
      <c r="CB25" s="88"/>
      <c r="CC25" s="89"/>
      <c r="CD25" s="87"/>
      <c r="CE25" s="88"/>
      <c r="CF25" s="88"/>
      <c r="CG25" s="88"/>
      <c r="CH25" s="88"/>
      <c r="CI25" s="89"/>
      <c r="CJ25" s="90">
        <f t="shared" si="1"/>
        <v>0</v>
      </c>
      <c r="CK25" s="91"/>
      <c r="CL25" s="91"/>
      <c r="CM25" s="91"/>
      <c r="CN25" s="92"/>
      <c r="CO25" s="1"/>
      <c r="CP25" s="1"/>
      <c r="CQ25" s="12"/>
      <c r="CR25" s="1"/>
      <c r="CS25" s="93"/>
      <c r="CT25" s="94"/>
      <c r="CU25" s="94"/>
      <c r="CV25" s="94"/>
      <c r="CW25" s="94"/>
      <c r="CX25" s="95"/>
      <c r="CY25" s="2"/>
      <c r="CZ25" s="93"/>
      <c r="DA25" s="94"/>
      <c r="DB25" s="94"/>
      <c r="DC25" s="94"/>
      <c r="DD25" s="94"/>
      <c r="DE25" s="95"/>
      <c r="DF25" s="78"/>
      <c r="DG25" s="79"/>
      <c r="DH25" s="79"/>
      <c r="DI25" s="79"/>
      <c r="DJ25" s="79"/>
      <c r="DK25" s="80"/>
      <c r="DL25" s="78"/>
      <c r="DM25" s="79"/>
      <c r="DN25" s="79"/>
      <c r="DO25" s="79"/>
      <c r="DP25" s="80"/>
      <c r="DQ25" s="78"/>
      <c r="DR25" s="79"/>
      <c r="DS25" s="79"/>
      <c r="DT25" s="79"/>
      <c r="DU25" s="80"/>
      <c r="DV25" s="1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3"/>
    </row>
    <row r="26" spans="1:226" ht="14.25" customHeight="1" hidden="1" outlineLevel="1">
      <c r="A26" s="78"/>
      <c r="B26" s="79"/>
      <c r="C26" s="79"/>
      <c r="D26" s="79"/>
      <c r="E26" s="79"/>
      <c r="F26" s="80"/>
      <c r="G26" s="102"/>
      <c r="H26" s="103"/>
      <c r="I26" s="103"/>
      <c r="J26" s="103"/>
      <c r="K26" s="103"/>
      <c r="L26" s="104"/>
      <c r="M26" s="105"/>
      <c r="N26" s="106"/>
      <c r="O26" s="106"/>
      <c r="P26" s="106"/>
      <c r="Q26" s="106"/>
      <c r="R26" s="107"/>
      <c r="S26" s="102"/>
      <c r="T26" s="103"/>
      <c r="U26" s="103"/>
      <c r="V26" s="103"/>
      <c r="W26" s="103"/>
      <c r="X26" s="103"/>
      <c r="Y26" s="103"/>
      <c r="Z26" s="104"/>
      <c r="AA26" s="102"/>
      <c r="AB26" s="103"/>
      <c r="AC26" s="103"/>
      <c r="AD26" s="103"/>
      <c r="AE26" s="103"/>
      <c r="AF26" s="104"/>
      <c r="AG26" s="108"/>
      <c r="AH26" s="109"/>
      <c r="AI26" s="109"/>
      <c r="AJ26" s="109"/>
      <c r="AK26" s="109"/>
      <c r="AL26" s="110"/>
      <c r="AM26" s="96"/>
      <c r="AN26" s="97"/>
      <c r="AO26" s="97"/>
      <c r="AP26" s="97"/>
      <c r="AQ26" s="97"/>
      <c r="AR26" s="98"/>
      <c r="AS26" s="4"/>
      <c r="AT26" s="33"/>
      <c r="AU26" s="3"/>
      <c r="AV26" s="3"/>
      <c r="AW26" s="99"/>
      <c r="AX26" s="100"/>
      <c r="AY26" s="100"/>
      <c r="AZ26" s="100"/>
      <c r="BA26" s="100"/>
      <c r="BB26" s="100"/>
      <c r="BC26" s="101"/>
      <c r="BD26" s="99"/>
      <c r="BE26" s="100"/>
      <c r="BF26" s="100"/>
      <c r="BG26" s="100"/>
      <c r="BH26" s="100"/>
      <c r="BI26" s="100"/>
      <c r="BJ26" s="101"/>
      <c r="BK26" s="99"/>
      <c r="BL26" s="100"/>
      <c r="BM26" s="100"/>
      <c r="BN26" s="100"/>
      <c r="BO26" s="100"/>
      <c r="BP26" s="100"/>
      <c r="BQ26" s="101"/>
      <c r="BR26" s="93">
        <f t="shared" si="0"/>
        <v>0</v>
      </c>
      <c r="BS26" s="94"/>
      <c r="BT26" s="94"/>
      <c r="BU26" s="94"/>
      <c r="BV26" s="94"/>
      <c r="BW26" s="95"/>
      <c r="BX26" s="87"/>
      <c r="BY26" s="88"/>
      <c r="BZ26" s="88"/>
      <c r="CA26" s="88"/>
      <c r="CB26" s="88"/>
      <c r="CC26" s="89"/>
      <c r="CD26" s="87"/>
      <c r="CE26" s="88"/>
      <c r="CF26" s="88"/>
      <c r="CG26" s="88"/>
      <c r="CH26" s="88"/>
      <c r="CI26" s="89"/>
      <c r="CJ26" s="90">
        <f t="shared" si="1"/>
        <v>0</v>
      </c>
      <c r="CK26" s="91"/>
      <c r="CL26" s="91"/>
      <c r="CM26" s="91"/>
      <c r="CN26" s="92"/>
      <c r="CO26" s="1"/>
      <c r="CP26" s="1"/>
      <c r="CQ26" s="12"/>
      <c r="CR26" s="1"/>
      <c r="CS26" s="93"/>
      <c r="CT26" s="94"/>
      <c r="CU26" s="94"/>
      <c r="CV26" s="94"/>
      <c r="CW26" s="94"/>
      <c r="CX26" s="95"/>
      <c r="CY26" s="2"/>
      <c r="CZ26" s="93"/>
      <c r="DA26" s="94"/>
      <c r="DB26" s="94"/>
      <c r="DC26" s="94"/>
      <c r="DD26" s="94"/>
      <c r="DE26" s="95"/>
      <c r="DF26" s="78"/>
      <c r="DG26" s="79"/>
      <c r="DH26" s="79"/>
      <c r="DI26" s="79"/>
      <c r="DJ26" s="79"/>
      <c r="DK26" s="80"/>
      <c r="DL26" s="78"/>
      <c r="DM26" s="79"/>
      <c r="DN26" s="79"/>
      <c r="DO26" s="79"/>
      <c r="DP26" s="80"/>
      <c r="DQ26" s="78"/>
      <c r="DR26" s="79"/>
      <c r="DS26" s="79"/>
      <c r="DT26" s="79"/>
      <c r="DU26" s="80"/>
      <c r="DV26" s="1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  <c r="HF26" s="13"/>
      <c r="HG26" s="13"/>
      <c r="HH26" s="13"/>
      <c r="HI26" s="13"/>
      <c r="HJ26" s="13"/>
      <c r="HK26" s="13"/>
      <c r="HL26" s="13"/>
      <c r="HM26" s="13"/>
      <c r="HN26" s="13"/>
      <c r="HO26" s="13"/>
      <c r="HP26" s="13"/>
      <c r="HQ26" s="13"/>
      <c r="HR26" s="13"/>
    </row>
    <row r="27" spans="1:226" ht="14.25" customHeight="1" hidden="1" outlineLevel="1">
      <c r="A27" s="78"/>
      <c r="B27" s="79"/>
      <c r="C27" s="79"/>
      <c r="D27" s="79"/>
      <c r="E27" s="79"/>
      <c r="F27" s="80"/>
      <c r="G27" s="102"/>
      <c r="H27" s="103"/>
      <c r="I27" s="103"/>
      <c r="J27" s="103"/>
      <c r="K27" s="103"/>
      <c r="L27" s="104"/>
      <c r="M27" s="105"/>
      <c r="N27" s="106"/>
      <c r="O27" s="106"/>
      <c r="P27" s="106"/>
      <c r="Q27" s="106"/>
      <c r="R27" s="107"/>
      <c r="S27" s="102"/>
      <c r="T27" s="103"/>
      <c r="U27" s="103"/>
      <c r="V27" s="103"/>
      <c r="W27" s="103"/>
      <c r="X27" s="103"/>
      <c r="Y27" s="103"/>
      <c r="Z27" s="104"/>
      <c r="AA27" s="102"/>
      <c r="AB27" s="103"/>
      <c r="AC27" s="103"/>
      <c r="AD27" s="103"/>
      <c r="AE27" s="103"/>
      <c r="AF27" s="104"/>
      <c r="AG27" s="108"/>
      <c r="AH27" s="109"/>
      <c r="AI27" s="109"/>
      <c r="AJ27" s="109"/>
      <c r="AK27" s="109"/>
      <c r="AL27" s="110"/>
      <c r="AM27" s="96"/>
      <c r="AN27" s="97"/>
      <c r="AO27" s="97"/>
      <c r="AP27" s="97"/>
      <c r="AQ27" s="97"/>
      <c r="AR27" s="98"/>
      <c r="AS27" s="4"/>
      <c r="AT27" s="33"/>
      <c r="AU27" s="3"/>
      <c r="AV27" s="3"/>
      <c r="AW27" s="99"/>
      <c r="AX27" s="100"/>
      <c r="AY27" s="100"/>
      <c r="AZ27" s="100"/>
      <c r="BA27" s="100"/>
      <c r="BB27" s="100"/>
      <c r="BC27" s="101"/>
      <c r="BD27" s="99"/>
      <c r="BE27" s="100"/>
      <c r="BF27" s="100"/>
      <c r="BG27" s="100"/>
      <c r="BH27" s="100"/>
      <c r="BI27" s="100"/>
      <c r="BJ27" s="101"/>
      <c r="BK27" s="99"/>
      <c r="BL27" s="100"/>
      <c r="BM27" s="100"/>
      <c r="BN27" s="100"/>
      <c r="BO27" s="100"/>
      <c r="BP27" s="100"/>
      <c r="BQ27" s="101"/>
      <c r="BR27" s="93">
        <f t="shared" si="0"/>
        <v>0</v>
      </c>
      <c r="BS27" s="94"/>
      <c r="BT27" s="94"/>
      <c r="BU27" s="94"/>
      <c r="BV27" s="94"/>
      <c r="BW27" s="95"/>
      <c r="BX27" s="87"/>
      <c r="BY27" s="88"/>
      <c r="BZ27" s="88"/>
      <c r="CA27" s="88"/>
      <c r="CB27" s="88"/>
      <c r="CC27" s="89"/>
      <c r="CD27" s="87"/>
      <c r="CE27" s="88"/>
      <c r="CF27" s="88"/>
      <c r="CG27" s="88"/>
      <c r="CH27" s="88"/>
      <c r="CI27" s="89"/>
      <c r="CJ27" s="90">
        <f t="shared" si="1"/>
        <v>0</v>
      </c>
      <c r="CK27" s="91"/>
      <c r="CL27" s="91"/>
      <c r="CM27" s="91"/>
      <c r="CN27" s="92"/>
      <c r="CO27" s="1"/>
      <c r="CP27" s="1"/>
      <c r="CQ27" s="12"/>
      <c r="CR27" s="1"/>
      <c r="CS27" s="93"/>
      <c r="CT27" s="94"/>
      <c r="CU27" s="94"/>
      <c r="CV27" s="94"/>
      <c r="CW27" s="94"/>
      <c r="CX27" s="95"/>
      <c r="CY27" s="2"/>
      <c r="CZ27" s="93"/>
      <c r="DA27" s="94"/>
      <c r="DB27" s="94"/>
      <c r="DC27" s="94"/>
      <c r="DD27" s="94"/>
      <c r="DE27" s="95"/>
      <c r="DF27" s="78"/>
      <c r="DG27" s="79"/>
      <c r="DH27" s="79"/>
      <c r="DI27" s="79"/>
      <c r="DJ27" s="79"/>
      <c r="DK27" s="80"/>
      <c r="DL27" s="78"/>
      <c r="DM27" s="79"/>
      <c r="DN27" s="79"/>
      <c r="DO27" s="79"/>
      <c r="DP27" s="80"/>
      <c r="DQ27" s="78"/>
      <c r="DR27" s="79"/>
      <c r="DS27" s="79"/>
      <c r="DT27" s="79"/>
      <c r="DU27" s="80"/>
      <c r="DV27" s="1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  <c r="GX27" s="13"/>
      <c r="GY27" s="13"/>
      <c r="GZ27" s="13"/>
      <c r="HA27" s="13"/>
      <c r="HB27" s="13"/>
      <c r="HC27" s="13"/>
      <c r="HD27" s="13"/>
      <c r="HE27" s="13"/>
      <c r="HF27" s="13"/>
      <c r="HG27" s="13"/>
      <c r="HH27" s="13"/>
      <c r="HI27" s="13"/>
      <c r="HJ27" s="13"/>
      <c r="HK27" s="13"/>
      <c r="HL27" s="13"/>
      <c r="HM27" s="13"/>
      <c r="HN27" s="13"/>
      <c r="HO27" s="13"/>
      <c r="HP27" s="13"/>
      <c r="HQ27" s="13"/>
      <c r="HR27" s="13"/>
    </row>
    <row r="28" spans="1:226" ht="14.25" customHeight="1" hidden="1" outlineLevel="1">
      <c r="A28" s="78"/>
      <c r="B28" s="79"/>
      <c r="C28" s="79"/>
      <c r="D28" s="79"/>
      <c r="E28" s="79"/>
      <c r="F28" s="80"/>
      <c r="G28" s="102"/>
      <c r="H28" s="103"/>
      <c r="I28" s="103"/>
      <c r="J28" s="103"/>
      <c r="K28" s="103"/>
      <c r="L28" s="104"/>
      <c r="M28" s="105"/>
      <c r="N28" s="106"/>
      <c r="O28" s="106"/>
      <c r="P28" s="106"/>
      <c r="Q28" s="106"/>
      <c r="R28" s="107"/>
      <c r="S28" s="102"/>
      <c r="T28" s="103"/>
      <c r="U28" s="103"/>
      <c r="V28" s="103"/>
      <c r="W28" s="103"/>
      <c r="X28" s="103"/>
      <c r="Y28" s="103"/>
      <c r="Z28" s="104"/>
      <c r="AA28" s="102"/>
      <c r="AB28" s="103"/>
      <c r="AC28" s="103"/>
      <c r="AD28" s="103"/>
      <c r="AE28" s="103"/>
      <c r="AF28" s="104"/>
      <c r="AG28" s="108"/>
      <c r="AH28" s="109"/>
      <c r="AI28" s="109"/>
      <c r="AJ28" s="109"/>
      <c r="AK28" s="109"/>
      <c r="AL28" s="110"/>
      <c r="AM28" s="96"/>
      <c r="AN28" s="97"/>
      <c r="AO28" s="97"/>
      <c r="AP28" s="97"/>
      <c r="AQ28" s="97"/>
      <c r="AR28" s="98"/>
      <c r="AS28" s="5"/>
      <c r="AT28" s="33"/>
      <c r="AU28" s="3"/>
      <c r="AV28" s="3"/>
      <c r="AW28" s="99"/>
      <c r="AX28" s="100"/>
      <c r="AY28" s="100"/>
      <c r="AZ28" s="100"/>
      <c r="BA28" s="100"/>
      <c r="BB28" s="100"/>
      <c r="BC28" s="101"/>
      <c r="BD28" s="99"/>
      <c r="BE28" s="100"/>
      <c r="BF28" s="100"/>
      <c r="BG28" s="100"/>
      <c r="BH28" s="100"/>
      <c r="BI28" s="100"/>
      <c r="BJ28" s="101"/>
      <c r="BK28" s="99"/>
      <c r="BL28" s="100"/>
      <c r="BM28" s="100"/>
      <c r="BN28" s="100"/>
      <c r="BO28" s="100"/>
      <c r="BP28" s="100"/>
      <c r="BQ28" s="101"/>
      <c r="BR28" s="93">
        <f t="shared" si="0"/>
        <v>0</v>
      </c>
      <c r="BS28" s="94"/>
      <c r="BT28" s="94"/>
      <c r="BU28" s="94"/>
      <c r="BV28" s="94"/>
      <c r="BW28" s="95"/>
      <c r="BX28" s="87"/>
      <c r="BY28" s="88"/>
      <c r="BZ28" s="88"/>
      <c r="CA28" s="88"/>
      <c r="CB28" s="88"/>
      <c r="CC28" s="89"/>
      <c r="CD28" s="87"/>
      <c r="CE28" s="88"/>
      <c r="CF28" s="88"/>
      <c r="CG28" s="88"/>
      <c r="CH28" s="88"/>
      <c r="CI28" s="89"/>
      <c r="CJ28" s="90">
        <f t="shared" si="1"/>
        <v>0</v>
      </c>
      <c r="CK28" s="91"/>
      <c r="CL28" s="91"/>
      <c r="CM28" s="91"/>
      <c r="CN28" s="92"/>
      <c r="CO28" s="1"/>
      <c r="CP28" s="1"/>
      <c r="CQ28" s="12"/>
      <c r="CR28" s="1"/>
      <c r="CS28" s="93"/>
      <c r="CT28" s="94"/>
      <c r="CU28" s="94"/>
      <c r="CV28" s="94"/>
      <c r="CW28" s="94"/>
      <c r="CX28" s="95"/>
      <c r="CY28" s="2"/>
      <c r="CZ28" s="93"/>
      <c r="DA28" s="94"/>
      <c r="DB28" s="94"/>
      <c r="DC28" s="94"/>
      <c r="DD28" s="94"/>
      <c r="DE28" s="95"/>
      <c r="DF28" s="78"/>
      <c r="DG28" s="79"/>
      <c r="DH28" s="79"/>
      <c r="DI28" s="79"/>
      <c r="DJ28" s="79"/>
      <c r="DK28" s="80"/>
      <c r="DL28" s="78"/>
      <c r="DM28" s="79"/>
      <c r="DN28" s="79"/>
      <c r="DO28" s="79"/>
      <c r="DP28" s="80"/>
      <c r="DQ28" s="78"/>
      <c r="DR28" s="79"/>
      <c r="DS28" s="79"/>
      <c r="DT28" s="79"/>
      <c r="DU28" s="80"/>
      <c r="DV28" s="1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  <c r="FF28" s="13"/>
      <c r="FG28" s="13"/>
      <c r="FH28" s="13"/>
      <c r="FI28" s="13"/>
      <c r="FJ28" s="13"/>
      <c r="FK28" s="13"/>
      <c r="FL28" s="13"/>
      <c r="FM28" s="13"/>
      <c r="FN28" s="13"/>
      <c r="FO28" s="13"/>
      <c r="FP28" s="13"/>
      <c r="FQ28" s="13"/>
      <c r="FR28" s="13"/>
      <c r="FS28" s="13"/>
      <c r="FT28" s="13"/>
      <c r="FU28" s="13"/>
      <c r="FV28" s="13"/>
      <c r="FW28" s="13"/>
      <c r="FX28" s="13"/>
      <c r="FY28" s="13"/>
      <c r="FZ28" s="13"/>
      <c r="GA28" s="13"/>
      <c r="GB28" s="13"/>
      <c r="GC28" s="13"/>
      <c r="GD28" s="13"/>
      <c r="GE28" s="13"/>
      <c r="GF28" s="13"/>
      <c r="GG28" s="13"/>
      <c r="GH28" s="13"/>
      <c r="GI28" s="13"/>
      <c r="GJ28" s="13"/>
      <c r="GK28" s="13"/>
      <c r="GL28" s="13"/>
      <c r="GM28" s="13"/>
      <c r="GN28" s="13"/>
      <c r="GO28" s="13"/>
      <c r="GP28" s="13"/>
      <c r="GQ28" s="13"/>
      <c r="GR28" s="13"/>
      <c r="GS28" s="13"/>
      <c r="GT28" s="13"/>
      <c r="GU28" s="13"/>
      <c r="GV28" s="13"/>
      <c r="GW28" s="13"/>
      <c r="GX28" s="13"/>
      <c r="GY28" s="13"/>
      <c r="GZ28" s="13"/>
      <c r="HA28" s="13"/>
      <c r="HB28" s="13"/>
      <c r="HC28" s="13"/>
      <c r="HD28" s="13"/>
      <c r="HE28" s="13"/>
      <c r="HF28" s="13"/>
      <c r="HG28" s="13"/>
      <c r="HH28" s="13"/>
      <c r="HI28" s="13"/>
      <c r="HJ28" s="13"/>
      <c r="HK28" s="13"/>
      <c r="HL28" s="13"/>
      <c r="HM28" s="13"/>
      <c r="HN28" s="13"/>
      <c r="HO28" s="13"/>
      <c r="HP28" s="13"/>
      <c r="HQ28" s="13"/>
      <c r="HR28" s="13"/>
    </row>
    <row r="29" spans="1:226" ht="14.25" customHeight="1" hidden="1" outlineLevel="1">
      <c r="A29" s="78"/>
      <c r="B29" s="79"/>
      <c r="C29" s="79"/>
      <c r="D29" s="79"/>
      <c r="E29" s="79"/>
      <c r="F29" s="80"/>
      <c r="G29" s="102"/>
      <c r="H29" s="103"/>
      <c r="I29" s="103"/>
      <c r="J29" s="103"/>
      <c r="K29" s="103"/>
      <c r="L29" s="104"/>
      <c r="M29" s="105"/>
      <c r="N29" s="106"/>
      <c r="O29" s="106"/>
      <c r="P29" s="106"/>
      <c r="Q29" s="106"/>
      <c r="R29" s="107"/>
      <c r="S29" s="102"/>
      <c r="T29" s="103"/>
      <c r="U29" s="103"/>
      <c r="V29" s="103"/>
      <c r="W29" s="103"/>
      <c r="X29" s="103"/>
      <c r="Y29" s="103"/>
      <c r="Z29" s="104"/>
      <c r="AA29" s="102"/>
      <c r="AB29" s="103"/>
      <c r="AC29" s="103"/>
      <c r="AD29" s="103"/>
      <c r="AE29" s="103"/>
      <c r="AF29" s="104"/>
      <c r="AG29" s="108"/>
      <c r="AH29" s="109"/>
      <c r="AI29" s="109"/>
      <c r="AJ29" s="109"/>
      <c r="AK29" s="109"/>
      <c r="AL29" s="110"/>
      <c r="AM29" s="96"/>
      <c r="AN29" s="97"/>
      <c r="AO29" s="97"/>
      <c r="AP29" s="97"/>
      <c r="AQ29" s="97"/>
      <c r="AR29" s="98"/>
      <c r="AS29" s="4"/>
      <c r="AT29" s="33"/>
      <c r="AU29" s="3"/>
      <c r="AV29" s="3"/>
      <c r="AW29" s="99"/>
      <c r="AX29" s="100"/>
      <c r="AY29" s="100"/>
      <c r="AZ29" s="100"/>
      <c r="BA29" s="100"/>
      <c r="BB29" s="100"/>
      <c r="BC29" s="101"/>
      <c r="BD29" s="99"/>
      <c r="BE29" s="100"/>
      <c r="BF29" s="100"/>
      <c r="BG29" s="100"/>
      <c r="BH29" s="100"/>
      <c r="BI29" s="100"/>
      <c r="BJ29" s="101"/>
      <c r="BK29" s="99"/>
      <c r="BL29" s="100"/>
      <c r="BM29" s="100"/>
      <c r="BN29" s="100"/>
      <c r="BO29" s="100"/>
      <c r="BP29" s="100"/>
      <c r="BQ29" s="101"/>
      <c r="BR29" s="93">
        <f t="shared" si="0"/>
        <v>0</v>
      </c>
      <c r="BS29" s="94"/>
      <c r="BT29" s="94"/>
      <c r="BU29" s="94"/>
      <c r="BV29" s="94"/>
      <c r="BW29" s="95"/>
      <c r="BX29" s="87"/>
      <c r="BY29" s="88"/>
      <c r="BZ29" s="88"/>
      <c r="CA29" s="88"/>
      <c r="CB29" s="88"/>
      <c r="CC29" s="89"/>
      <c r="CD29" s="87"/>
      <c r="CE29" s="88"/>
      <c r="CF29" s="88"/>
      <c r="CG29" s="88"/>
      <c r="CH29" s="88"/>
      <c r="CI29" s="89"/>
      <c r="CJ29" s="90">
        <f t="shared" si="1"/>
        <v>0</v>
      </c>
      <c r="CK29" s="91"/>
      <c r="CL29" s="91"/>
      <c r="CM29" s="91"/>
      <c r="CN29" s="92"/>
      <c r="CO29" s="1"/>
      <c r="CP29" s="1"/>
      <c r="CQ29" s="12"/>
      <c r="CR29" s="1"/>
      <c r="CS29" s="93"/>
      <c r="CT29" s="94"/>
      <c r="CU29" s="94"/>
      <c r="CV29" s="94"/>
      <c r="CW29" s="94"/>
      <c r="CX29" s="95"/>
      <c r="CY29" s="2"/>
      <c r="CZ29" s="93"/>
      <c r="DA29" s="94"/>
      <c r="DB29" s="94"/>
      <c r="DC29" s="94"/>
      <c r="DD29" s="94"/>
      <c r="DE29" s="95"/>
      <c r="DF29" s="78"/>
      <c r="DG29" s="79"/>
      <c r="DH29" s="79"/>
      <c r="DI29" s="79"/>
      <c r="DJ29" s="79"/>
      <c r="DK29" s="80"/>
      <c r="DL29" s="78"/>
      <c r="DM29" s="79"/>
      <c r="DN29" s="79"/>
      <c r="DO29" s="79"/>
      <c r="DP29" s="80"/>
      <c r="DQ29" s="78"/>
      <c r="DR29" s="79"/>
      <c r="DS29" s="79"/>
      <c r="DT29" s="79"/>
      <c r="DU29" s="80"/>
      <c r="DV29" s="1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  <c r="FY29" s="13"/>
      <c r="FZ29" s="13"/>
      <c r="GA29" s="13"/>
      <c r="GB29" s="13"/>
      <c r="GC29" s="13"/>
      <c r="GD29" s="13"/>
      <c r="GE29" s="13"/>
      <c r="GF29" s="13"/>
      <c r="GG29" s="13"/>
      <c r="GH29" s="13"/>
      <c r="GI29" s="13"/>
      <c r="GJ29" s="13"/>
      <c r="GK29" s="13"/>
      <c r="GL29" s="13"/>
      <c r="GM29" s="13"/>
      <c r="GN29" s="13"/>
      <c r="GO29" s="13"/>
      <c r="GP29" s="13"/>
      <c r="GQ29" s="13"/>
      <c r="GR29" s="13"/>
      <c r="GS29" s="13"/>
      <c r="GT29" s="13"/>
      <c r="GU29" s="13"/>
      <c r="GV29" s="13"/>
      <c r="GW29" s="13"/>
      <c r="GX29" s="13"/>
      <c r="GY29" s="13"/>
      <c r="GZ29" s="13"/>
      <c r="HA29" s="13"/>
      <c r="HB29" s="13"/>
      <c r="HC29" s="13"/>
      <c r="HD29" s="13"/>
      <c r="HE29" s="13"/>
      <c r="HF29" s="13"/>
      <c r="HG29" s="13"/>
      <c r="HH29" s="13"/>
      <c r="HI29" s="13"/>
      <c r="HJ29" s="13"/>
      <c r="HK29" s="13"/>
      <c r="HL29" s="13"/>
      <c r="HM29" s="13"/>
      <c r="HN29" s="13"/>
      <c r="HO29" s="13"/>
      <c r="HP29" s="13"/>
      <c r="HQ29" s="13"/>
      <c r="HR29" s="13"/>
    </row>
    <row r="30" spans="1:226" ht="14.25" customHeight="1" hidden="1" outlineLevel="1">
      <c r="A30" s="78"/>
      <c r="B30" s="79"/>
      <c r="C30" s="79"/>
      <c r="D30" s="79"/>
      <c r="E30" s="79"/>
      <c r="F30" s="80"/>
      <c r="G30" s="102"/>
      <c r="H30" s="103"/>
      <c r="I30" s="103"/>
      <c r="J30" s="103"/>
      <c r="K30" s="103"/>
      <c r="L30" s="104"/>
      <c r="M30" s="105"/>
      <c r="N30" s="106"/>
      <c r="O30" s="106"/>
      <c r="P30" s="106"/>
      <c r="Q30" s="106"/>
      <c r="R30" s="107"/>
      <c r="S30" s="102"/>
      <c r="T30" s="103"/>
      <c r="U30" s="103"/>
      <c r="V30" s="103"/>
      <c r="W30" s="103"/>
      <c r="X30" s="103"/>
      <c r="Y30" s="103"/>
      <c r="Z30" s="104"/>
      <c r="AA30" s="102"/>
      <c r="AB30" s="103"/>
      <c r="AC30" s="103"/>
      <c r="AD30" s="103"/>
      <c r="AE30" s="103"/>
      <c r="AF30" s="104"/>
      <c r="AG30" s="108"/>
      <c r="AH30" s="109"/>
      <c r="AI30" s="109"/>
      <c r="AJ30" s="109"/>
      <c r="AK30" s="109"/>
      <c r="AL30" s="110"/>
      <c r="AM30" s="96"/>
      <c r="AN30" s="97"/>
      <c r="AO30" s="97"/>
      <c r="AP30" s="97"/>
      <c r="AQ30" s="97"/>
      <c r="AR30" s="98"/>
      <c r="AS30" s="4"/>
      <c r="AT30" s="33"/>
      <c r="AU30" s="3"/>
      <c r="AV30" s="3"/>
      <c r="AW30" s="99"/>
      <c r="AX30" s="100"/>
      <c r="AY30" s="100"/>
      <c r="AZ30" s="100"/>
      <c r="BA30" s="100"/>
      <c r="BB30" s="100"/>
      <c r="BC30" s="101"/>
      <c r="BD30" s="99"/>
      <c r="BE30" s="100"/>
      <c r="BF30" s="100"/>
      <c r="BG30" s="100"/>
      <c r="BH30" s="100"/>
      <c r="BI30" s="100"/>
      <c r="BJ30" s="101"/>
      <c r="BK30" s="99"/>
      <c r="BL30" s="100"/>
      <c r="BM30" s="100"/>
      <c r="BN30" s="100"/>
      <c r="BO30" s="100"/>
      <c r="BP30" s="100"/>
      <c r="BQ30" s="101"/>
      <c r="BR30" s="93">
        <f t="shared" si="0"/>
        <v>0</v>
      </c>
      <c r="BS30" s="94"/>
      <c r="BT30" s="94"/>
      <c r="BU30" s="94"/>
      <c r="BV30" s="94"/>
      <c r="BW30" s="95"/>
      <c r="BX30" s="87"/>
      <c r="BY30" s="88"/>
      <c r="BZ30" s="88"/>
      <c r="CA30" s="88"/>
      <c r="CB30" s="88"/>
      <c r="CC30" s="89"/>
      <c r="CD30" s="87"/>
      <c r="CE30" s="88"/>
      <c r="CF30" s="88"/>
      <c r="CG30" s="88"/>
      <c r="CH30" s="88"/>
      <c r="CI30" s="89"/>
      <c r="CJ30" s="90">
        <f t="shared" si="1"/>
        <v>0</v>
      </c>
      <c r="CK30" s="91"/>
      <c r="CL30" s="91"/>
      <c r="CM30" s="91"/>
      <c r="CN30" s="92"/>
      <c r="CO30" s="1"/>
      <c r="CP30" s="1"/>
      <c r="CQ30" s="12"/>
      <c r="CR30" s="1"/>
      <c r="CS30" s="93"/>
      <c r="CT30" s="94"/>
      <c r="CU30" s="94"/>
      <c r="CV30" s="94"/>
      <c r="CW30" s="94"/>
      <c r="CX30" s="95"/>
      <c r="CY30" s="2"/>
      <c r="CZ30" s="93"/>
      <c r="DA30" s="94"/>
      <c r="DB30" s="94"/>
      <c r="DC30" s="94"/>
      <c r="DD30" s="94"/>
      <c r="DE30" s="95"/>
      <c r="DF30" s="78"/>
      <c r="DG30" s="79"/>
      <c r="DH30" s="79"/>
      <c r="DI30" s="79"/>
      <c r="DJ30" s="79"/>
      <c r="DK30" s="80"/>
      <c r="DL30" s="78"/>
      <c r="DM30" s="79"/>
      <c r="DN30" s="79"/>
      <c r="DO30" s="79"/>
      <c r="DP30" s="80"/>
      <c r="DQ30" s="78"/>
      <c r="DR30" s="79"/>
      <c r="DS30" s="79"/>
      <c r="DT30" s="79"/>
      <c r="DU30" s="80"/>
      <c r="DV30" s="1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  <c r="FF30" s="13"/>
      <c r="FG30" s="13"/>
      <c r="FH30" s="13"/>
      <c r="FI30" s="13"/>
      <c r="FJ30" s="13"/>
      <c r="FK30" s="13"/>
      <c r="FL30" s="13"/>
      <c r="FM30" s="13"/>
      <c r="FN30" s="13"/>
      <c r="FO30" s="13"/>
      <c r="FP30" s="13"/>
      <c r="FQ30" s="13"/>
      <c r="FR30" s="13"/>
      <c r="FS30" s="13"/>
      <c r="FT30" s="13"/>
      <c r="FU30" s="13"/>
      <c r="FV30" s="13"/>
      <c r="FW30" s="13"/>
      <c r="FX30" s="13"/>
      <c r="FY30" s="13"/>
      <c r="FZ30" s="13"/>
      <c r="GA30" s="13"/>
      <c r="GB30" s="13"/>
      <c r="GC30" s="13"/>
      <c r="GD30" s="13"/>
      <c r="GE30" s="13"/>
      <c r="GF30" s="13"/>
      <c r="GG30" s="13"/>
      <c r="GH30" s="13"/>
      <c r="GI30" s="13"/>
      <c r="GJ30" s="13"/>
      <c r="GK30" s="13"/>
      <c r="GL30" s="13"/>
      <c r="GM30" s="13"/>
      <c r="GN30" s="13"/>
      <c r="GO30" s="13"/>
      <c r="GP30" s="13"/>
      <c r="GQ30" s="13"/>
      <c r="GR30" s="13"/>
      <c r="GS30" s="13"/>
      <c r="GT30" s="13"/>
      <c r="GU30" s="13"/>
      <c r="GV30" s="13"/>
      <c r="GW30" s="13"/>
      <c r="GX30" s="13"/>
      <c r="GY30" s="13"/>
      <c r="GZ30" s="13"/>
      <c r="HA30" s="13"/>
      <c r="HB30" s="13"/>
      <c r="HC30" s="13"/>
      <c r="HD30" s="13"/>
      <c r="HE30" s="13"/>
      <c r="HF30" s="13"/>
      <c r="HG30" s="13"/>
      <c r="HH30" s="13"/>
      <c r="HI30" s="13"/>
      <c r="HJ30" s="13"/>
      <c r="HK30" s="13"/>
      <c r="HL30" s="13"/>
      <c r="HM30" s="13"/>
      <c r="HN30" s="13"/>
      <c r="HO30" s="13"/>
      <c r="HP30" s="13"/>
      <c r="HQ30" s="13"/>
      <c r="HR30" s="13"/>
    </row>
    <row r="31" spans="1:226" ht="14.25" customHeight="1" hidden="1" outlineLevel="1">
      <c r="A31" s="78"/>
      <c r="B31" s="79"/>
      <c r="C31" s="79"/>
      <c r="D31" s="79"/>
      <c r="E31" s="79"/>
      <c r="F31" s="80"/>
      <c r="G31" s="102"/>
      <c r="H31" s="103"/>
      <c r="I31" s="103"/>
      <c r="J31" s="103"/>
      <c r="K31" s="103"/>
      <c r="L31" s="104"/>
      <c r="M31" s="105"/>
      <c r="N31" s="106"/>
      <c r="O31" s="106"/>
      <c r="P31" s="106"/>
      <c r="Q31" s="106"/>
      <c r="R31" s="107"/>
      <c r="S31" s="102"/>
      <c r="T31" s="103"/>
      <c r="U31" s="103"/>
      <c r="V31" s="103"/>
      <c r="W31" s="103"/>
      <c r="X31" s="103"/>
      <c r="Y31" s="103"/>
      <c r="Z31" s="104"/>
      <c r="AA31" s="102"/>
      <c r="AB31" s="103"/>
      <c r="AC31" s="103"/>
      <c r="AD31" s="103"/>
      <c r="AE31" s="103"/>
      <c r="AF31" s="104"/>
      <c r="AG31" s="108"/>
      <c r="AH31" s="109"/>
      <c r="AI31" s="109"/>
      <c r="AJ31" s="109"/>
      <c r="AK31" s="109"/>
      <c r="AL31" s="110"/>
      <c r="AM31" s="96"/>
      <c r="AN31" s="97"/>
      <c r="AO31" s="97"/>
      <c r="AP31" s="97"/>
      <c r="AQ31" s="97"/>
      <c r="AR31" s="98"/>
      <c r="AS31" s="5"/>
      <c r="AT31" s="33"/>
      <c r="AU31" s="3"/>
      <c r="AV31" s="3"/>
      <c r="AW31" s="99"/>
      <c r="AX31" s="100"/>
      <c r="AY31" s="100"/>
      <c r="AZ31" s="100"/>
      <c r="BA31" s="100"/>
      <c r="BB31" s="100"/>
      <c r="BC31" s="101"/>
      <c r="BD31" s="99"/>
      <c r="BE31" s="100"/>
      <c r="BF31" s="100"/>
      <c r="BG31" s="100"/>
      <c r="BH31" s="100"/>
      <c r="BI31" s="100"/>
      <c r="BJ31" s="101"/>
      <c r="BK31" s="99"/>
      <c r="BL31" s="100"/>
      <c r="BM31" s="100"/>
      <c r="BN31" s="100"/>
      <c r="BO31" s="100"/>
      <c r="BP31" s="100"/>
      <c r="BQ31" s="101"/>
      <c r="BR31" s="93">
        <f t="shared" si="0"/>
        <v>0</v>
      </c>
      <c r="BS31" s="94"/>
      <c r="BT31" s="94"/>
      <c r="BU31" s="94"/>
      <c r="BV31" s="94"/>
      <c r="BW31" s="95"/>
      <c r="BX31" s="87"/>
      <c r="BY31" s="88"/>
      <c r="BZ31" s="88"/>
      <c r="CA31" s="88"/>
      <c r="CB31" s="88"/>
      <c r="CC31" s="89"/>
      <c r="CD31" s="87"/>
      <c r="CE31" s="88"/>
      <c r="CF31" s="88"/>
      <c r="CG31" s="88"/>
      <c r="CH31" s="88"/>
      <c r="CI31" s="89"/>
      <c r="CJ31" s="90">
        <f t="shared" si="1"/>
        <v>0</v>
      </c>
      <c r="CK31" s="91"/>
      <c r="CL31" s="91"/>
      <c r="CM31" s="91"/>
      <c r="CN31" s="92"/>
      <c r="CO31" s="1"/>
      <c r="CP31" s="1"/>
      <c r="CQ31" s="12"/>
      <c r="CR31" s="1"/>
      <c r="CS31" s="93"/>
      <c r="CT31" s="94"/>
      <c r="CU31" s="94"/>
      <c r="CV31" s="94"/>
      <c r="CW31" s="94"/>
      <c r="CX31" s="95"/>
      <c r="CY31" s="2"/>
      <c r="CZ31" s="93"/>
      <c r="DA31" s="94"/>
      <c r="DB31" s="94"/>
      <c r="DC31" s="94"/>
      <c r="DD31" s="94"/>
      <c r="DE31" s="95"/>
      <c r="DF31" s="78"/>
      <c r="DG31" s="79"/>
      <c r="DH31" s="79"/>
      <c r="DI31" s="79"/>
      <c r="DJ31" s="79"/>
      <c r="DK31" s="80"/>
      <c r="DL31" s="78"/>
      <c r="DM31" s="79"/>
      <c r="DN31" s="79"/>
      <c r="DO31" s="79"/>
      <c r="DP31" s="80"/>
      <c r="DQ31" s="78"/>
      <c r="DR31" s="79"/>
      <c r="DS31" s="79"/>
      <c r="DT31" s="79"/>
      <c r="DU31" s="80"/>
      <c r="DV31" s="1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  <c r="FF31" s="13"/>
      <c r="FG31" s="13"/>
      <c r="FH31" s="13"/>
      <c r="FI31" s="13"/>
      <c r="FJ31" s="13"/>
      <c r="FK31" s="13"/>
      <c r="FL31" s="13"/>
      <c r="FM31" s="13"/>
      <c r="FN31" s="13"/>
      <c r="FO31" s="13"/>
      <c r="FP31" s="13"/>
      <c r="FQ31" s="13"/>
      <c r="FR31" s="13"/>
      <c r="FS31" s="13"/>
      <c r="FT31" s="13"/>
      <c r="FU31" s="13"/>
      <c r="FV31" s="13"/>
      <c r="FW31" s="13"/>
      <c r="FX31" s="13"/>
      <c r="FY31" s="13"/>
      <c r="FZ31" s="13"/>
      <c r="GA31" s="13"/>
      <c r="GB31" s="13"/>
      <c r="GC31" s="13"/>
      <c r="GD31" s="13"/>
      <c r="GE31" s="13"/>
      <c r="GF31" s="13"/>
      <c r="GG31" s="13"/>
      <c r="GH31" s="13"/>
      <c r="GI31" s="13"/>
      <c r="GJ31" s="13"/>
      <c r="GK31" s="13"/>
      <c r="GL31" s="13"/>
      <c r="GM31" s="13"/>
      <c r="GN31" s="13"/>
      <c r="GO31" s="13"/>
      <c r="GP31" s="13"/>
      <c r="GQ31" s="13"/>
      <c r="GR31" s="13"/>
      <c r="GS31" s="13"/>
      <c r="GT31" s="13"/>
      <c r="GU31" s="13"/>
      <c r="GV31" s="13"/>
      <c r="GW31" s="13"/>
      <c r="GX31" s="13"/>
      <c r="GY31" s="13"/>
      <c r="GZ31" s="13"/>
      <c r="HA31" s="13"/>
      <c r="HB31" s="13"/>
      <c r="HC31" s="13"/>
      <c r="HD31" s="13"/>
      <c r="HE31" s="13"/>
      <c r="HF31" s="13"/>
      <c r="HG31" s="13"/>
      <c r="HH31" s="13"/>
      <c r="HI31" s="13"/>
      <c r="HJ31" s="13"/>
      <c r="HK31" s="13"/>
      <c r="HL31" s="13"/>
      <c r="HM31" s="13"/>
      <c r="HN31" s="13"/>
      <c r="HO31" s="13"/>
      <c r="HP31" s="13"/>
      <c r="HQ31" s="13"/>
      <c r="HR31" s="13"/>
    </row>
    <row r="32" spans="1:226" ht="14.25" customHeight="1" hidden="1" outlineLevel="1">
      <c r="A32" s="78"/>
      <c r="B32" s="79"/>
      <c r="C32" s="79"/>
      <c r="D32" s="79"/>
      <c r="E32" s="79"/>
      <c r="F32" s="80"/>
      <c r="G32" s="102"/>
      <c r="H32" s="103"/>
      <c r="I32" s="103"/>
      <c r="J32" s="103"/>
      <c r="K32" s="103"/>
      <c r="L32" s="104"/>
      <c r="M32" s="105"/>
      <c r="N32" s="106"/>
      <c r="O32" s="106"/>
      <c r="P32" s="106"/>
      <c r="Q32" s="106"/>
      <c r="R32" s="107"/>
      <c r="S32" s="102"/>
      <c r="T32" s="103"/>
      <c r="U32" s="103"/>
      <c r="V32" s="103"/>
      <c r="W32" s="103"/>
      <c r="X32" s="103"/>
      <c r="Y32" s="103"/>
      <c r="Z32" s="104"/>
      <c r="AA32" s="102"/>
      <c r="AB32" s="103"/>
      <c r="AC32" s="103"/>
      <c r="AD32" s="103"/>
      <c r="AE32" s="103"/>
      <c r="AF32" s="104"/>
      <c r="AG32" s="108"/>
      <c r="AH32" s="109"/>
      <c r="AI32" s="109"/>
      <c r="AJ32" s="109"/>
      <c r="AK32" s="109"/>
      <c r="AL32" s="110"/>
      <c r="AM32" s="96"/>
      <c r="AN32" s="97"/>
      <c r="AO32" s="97"/>
      <c r="AP32" s="97"/>
      <c r="AQ32" s="97"/>
      <c r="AR32" s="98"/>
      <c r="AS32" s="4"/>
      <c r="AT32" s="33"/>
      <c r="AU32" s="3"/>
      <c r="AV32" s="3"/>
      <c r="AW32" s="99"/>
      <c r="AX32" s="100"/>
      <c r="AY32" s="100"/>
      <c r="AZ32" s="100"/>
      <c r="BA32" s="100"/>
      <c r="BB32" s="100"/>
      <c r="BC32" s="101"/>
      <c r="BD32" s="99"/>
      <c r="BE32" s="100"/>
      <c r="BF32" s="100"/>
      <c r="BG32" s="100"/>
      <c r="BH32" s="100"/>
      <c r="BI32" s="100"/>
      <c r="BJ32" s="101"/>
      <c r="BK32" s="99"/>
      <c r="BL32" s="100"/>
      <c r="BM32" s="100"/>
      <c r="BN32" s="100"/>
      <c r="BO32" s="100"/>
      <c r="BP32" s="100"/>
      <c r="BQ32" s="101"/>
      <c r="BR32" s="93">
        <f t="shared" si="0"/>
        <v>0</v>
      </c>
      <c r="BS32" s="94"/>
      <c r="BT32" s="94"/>
      <c r="BU32" s="94"/>
      <c r="BV32" s="94"/>
      <c r="BW32" s="95"/>
      <c r="BX32" s="87"/>
      <c r="BY32" s="88"/>
      <c r="BZ32" s="88"/>
      <c r="CA32" s="88"/>
      <c r="CB32" s="88"/>
      <c r="CC32" s="89"/>
      <c r="CD32" s="87"/>
      <c r="CE32" s="88"/>
      <c r="CF32" s="88"/>
      <c r="CG32" s="88"/>
      <c r="CH32" s="88"/>
      <c r="CI32" s="89"/>
      <c r="CJ32" s="90">
        <f t="shared" si="1"/>
        <v>0</v>
      </c>
      <c r="CK32" s="91"/>
      <c r="CL32" s="91"/>
      <c r="CM32" s="91"/>
      <c r="CN32" s="92"/>
      <c r="CO32" s="1"/>
      <c r="CP32" s="1"/>
      <c r="CQ32" s="12"/>
      <c r="CR32" s="1"/>
      <c r="CS32" s="93"/>
      <c r="CT32" s="94"/>
      <c r="CU32" s="94"/>
      <c r="CV32" s="94"/>
      <c r="CW32" s="94"/>
      <c r="CX32" s="95"/>
      <c r="CY32" s="2"/>
      <c r="CZ32" s="93"/>
      <c r="DA32" s="94"/>
      <c r="DB32" s="94"/>
      <c r="DC32" s="94"/>
      <c r="DD32" s="94"/>
      <c r="DE32" s="95"/>
      <c r="DF32" s="78"/>
      <c r="DG32" s="79"/>
      <c r="DH32" s="79"/>
      <c r="DI32" s="79"/>
      <c r="DJ32" s="79"/>
      <c r="DK32" s="80"/>
      <c r="DL32" s="78"/>
      <c r="DM32" s="79"/>
      <c r="DN32" s="79"/>
      <c r="DO32" s="79"/>
      <c r="DP32" s="80"/>
      <c r="DQ32" s="78"/>
      <c r="DR32" s="79"/>
      <c r="DS32" s="79"/>
      <c r="DT32" s="79"/>
      <c r="DU32" s="80"/>
      <c r="DV32" s="1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  <c r="FL32" s="13"/>
      <c r="FM32" s="13"/>
      <c r="FN32" s="13"/>
      <c r="FO32" s="13"/>
      <c r="FP32" s="13"/>
      <c r="FQ32" s="13"/>
      <c r="FR32" s="13"/>
      <c r="FS32" s="13"/>
      <c r="FT32" s="13"/>
      <c r="FU32" s="13"/>
      <c r="FV32" s="13"/>
      <c r="FW32" s="13"/>
      <c r="FX32" s="13"/>
      <c r="FY32" s="13"/>
      <c r="FZ32" s="13"/>
      <c r="GA32" s="13"/>
      <c r="GB32" s="13"/>
      <c r="GC32" s="13"/>
      <c r="GD32" s="13"/>
      <c r="GE32" s="13"/>
      <c r="GF32" s="13"/>
      <c r="GG32" s="13"/>
      <c r="GH32" s="13"/>
      <c r="GI32" s="13"/>
      <c r="GJ32" s="13"/>
      <c r="GK32" s="13"/>
      <c r="GL32" s="13"/>
      <c r="GM32" s="13"/>
      <c r="GN32" s="13"/>
      <c r="GO32" s="13"/>
      <c r="GP32" s="13"/>
      <c r="GQ32" s="13"/>
      <c r="GR32" s="13"/>
      <c r="GS32" s="13"/>
      <c r="GT32" s="13"/>
      <c r="GU32" s="13"/>
      <c r="GV32" s="13"/>
      <c r="GW32" s="13"/>
      <c r="GX32" s="13"/>
      <c r="GY32" s="13"/>
      <c r="GZ32" s="13"/>
      <c r="HA32" s="13"/>
      <c r="HB32" s="13"/>
      <c r="HC32" s="13"/>
      <c r="HD32" s="13"/>
      <c r="HE32" s="13"/>
      <c r="HF32" s="13"/>
      <c r="HG32" s="13"/>
      <c r="HH32" s="13"/>
      <c r="HI32" s="13"/>
      <c r="HJ32" s="13"/>
      <c r="HK32" s="13"/>
      <c r="HL32" s="13"/>
      <c r="HM32" s="13"/>
      <c r="HN32" s="13"/>
      <c r="HO32" s="13"/>
      <c r="HP32" s="13"/>
      <c r="HQ32" s="13"/>
      <c r="HR32" s="13"/>
    </row>
    <row r="33" spans="1:226" ht="14.25" customHeight="1" hidden="1" outlineLevel="1">
      <c r="A33" s="78"/>
      <c r="B33" s="79"/>
      <c r="C33" s="79"/>
      <c r="D33" s="79"/>
      <c r="E33" s="79"/>
      <c r="F33" s="80"/>
      <c r="G33" s="102"/>
      <c r="H33" s="103"/>
      <c r="I33" s="103"/>
      <c r="J33" s="103"/>
      <c r="K33" s="103"/>
      <c r="L33" s="104"/>
      <c r="M33" s="105"/>
      <c r="N33" s="106"/>
      <c r="O33" s="106"/>
      <c r="P33" s="106"/>
      <c r="Q33" s="106"/>
      <c r="R33" s="107"/>
      <c r="S33" s="102"/>
      <c r="T33" s="103"/>
      <c r="U33" s="103"/>
      <c r="V33" s="103"/>
      <c r="W33" s="103"/>
      <c r="X33" s="103"/>
      <c r="Y33" s="103"/>
      <c r="Z33" s="104"/>
      <c r="AA33" s="102"/>
      <c r="AB33" s="103"/>
      <c r="AC33" s="103"/>
      <c r="AD33" s="103"/>
      <c r="AE33" s="103"/>
      <c r="AF33" s="104"/>
      <c r="AG33" s="108"/>
      <c r="AH33" s="109"/>
      <c r="AI33" s="109"/>
      <c r="AJ33" s="109"/>
      <c r="AK33" s="109"/>
      <c r="AL33" s="110"/>
      <c r="AM33" s="96"/>
      <c r="AN33" s="97"/>
      <c r="AO33" s="97"/>
      <c r="AP33" s="97"/>
      <c r="AQ33" s="97"/>
      <c r="AR33" s="98"/>
      <c r="AS33" s="4"/>
      <c r="AT33" s="33"/>
      <c r="AU33" s="3"/>
      <c r="AV33" s="3"/>
      <c r="AW33" s="99"/>
      <c r="AX33" s="100"/>
      <c r="AY33" s="100"/>
      <c r="AZ33" s="100"/>
      <c r="BA33" s="100"/>
      <c r="BB33" s="100"/>
      <c r="BC33" s="101"/>
      <c r="BD33" s="99"/>
      <c r="BE33" s="100"/>
      <c r="BF33" s="100"/>
      <c r="BG33" s="100"/>
      <c r="BH33" s="100"/>
      <c r="BI33" s="100"/>
      <c r="BJ33" s="101"/>
      <c r="BK33" s="99"/>
      <c r="BL33" s="100"/>
      <c r="BM33" s="100"/>
      <c r="BN33" s="100"/>
      <c r="BO33" s="100"/>
      <c r="BP33" s="100"/>
      <c r="BQ33" s="101"/>
      <c r="BR33" s="93">
        <f t="shared" si="0"/>
        <v>0</v>
      </c>
      <c r="BS33" s="94"/>
      <c r="BT33" s="94"/>
      <c r="BU33" s="94"/>
      <c r="BV33" s="94"/>
      <c r="BW33" s="95"/>
      <c r="BX33" s="87"/>
      <c r="BY33" s="88"/>
      <c r="BZ33" s="88"/>
      <c r="CA33" s="88"/>
      <c r="CB33" s="88"/>
      <c r="CC33" s="89"/>
      <c r="CD33" s="87"/>
      <c r="CE33" s="88"/>
      <c r="CF33" s="88"/>
      <c r="CG33" s="88"/>
      <c r="CH33" s="88"/>
      <c r="CI33" s="89"/>
      <c r="CJ33" s="90">
        <f t="shared" si="1"/>
        <v>0</v>
      </c>
      <c r="CK33" s="91"/>
      <c r="CL33" s="91"/>
      <c r="CM33" s="91"/>
      <c r="CN33" s="92"/>
      <c r="CO33" s="1"/>
      <c r="CP33" s="1"/>
      <c r="CQ33" s="12"/>
      <c r="CR33" s="1"/>
      <c r="CS33" s="93"/>
      <c r="CT33" s="94"/>
      <c r="CU33" s="94"/>
      <c r="CV33" s="94"/>
      <c r="CW33" s="94"/>
      <c r="CX33" s="95"/>
      <c r="CY33" s="2"/>
      <c r="CZ33" s="93"/>
      <c r="DA33" s="94"/>
      <c r="DB33" s="94"/>
      <c r="DC33" s="94"/>
      <c r="DD33" s="94"/>
      <c r="DE33" s="95"/>
      <c r="DF33" s="78"/>
      <c r="DG33" s="79"/>
      <c r="DH33" s="79"/>
      <c r="DI33" s="79"/>
      <c r="DJ33" s="79"/>
      <c r="DK33" s="80"/>
      <c r="DL33" s="78"/>
      <c r="DM33" s="79"/>
      <c r="DN33" s="79"/>
      <c r="DO33" s="79"/>
      <c r="DP33" s="80"/>
      <c r="DQ33" s="78"/>
      <c r="DR33" s="79"/>
      <c r="DS33" s="79"/>
      <c r="DT33" s="79"/>
      <c r="DU33" s="80"/>
      <c r="DV33" s="1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13"/>
      <c r="FO33" s="13"/>
      <c r="FP33" s="13"/>
      <c r="FQ33" s="13"/>
      <c r="FR33" s="13"/>
      <c r="FS33" s="13"/>
      <c r="FT33" s="13"/>
      <c r="FU33" s="13"/>
      <c r="FV33" s="13"/>
      <c r="FW33" s="13"/>
      <c r="FX33" s="13"/>
      <c r="FY33" s="13"/>
      <c r="FZ33" s="13"/>
      <c r="GA33" s="13"/>
      <c r="GB33" s="13"/>
      <c r="GC33" s="13"/>
      <c r="GD33" s="13"/>
      <c r="GE33" s="13"/>
      <c r="GF33" s="13"/>
      <c r="GG33" s="13"/>
      <c r="GH33" s="13"/>
      <c r="GI33" s="13"/>
      <c r="GJ33" s="13"/>
      <c r="GK33" s="13"/>
      <c r="GL33" s="13"/>
      <c r="GM33" s="13"/>
      <c r="GN33" s="13"/>
      <c r="GO33" s="13"/>
      <c r="GP33" s="13"/>
      <c r="GQ33" s="13"/>
      <c r="GR33" s="13"/>
      <c r="GS33" s="13"/>
      <c r="GT33" s="13"/>
      <c r="GU33" s="13"/>
      <c r="GV33" s="13"/>
      <c r="GW33" s="13"/>
      <c r="GX33" s="13"/>
      <c r="GY33" s="13"/>
      <c r="GZ33" s="13"/>
      <c r="HA33" s="13"/>
      <c r="HB33" s="13"/>
      <c r="HC33" s="13"/>
      <c r="HD33" s="13"/>
      <c r="HE33" s="13"/>
      <c r="HF33" s="13"/>
      <c r="HG33" s="13"/>
      <c r="HH33" s="13"/>
      <c r="HI33" s="13"/>
      <c r="HJ33" s="13"/>
      <c r="HK33" s="13"/>
      <c r="HL33" s="13"/>
      <c r="HM33" s="13"/>
      <c r="HN33" s="13"/>
      <c r="HO33" s="13"/>
      <c r="HP33" s="13"/>
      <c r="HQ33" s="13"/>
      <c r="HR33" s="13"/>
    </row>
    <row r="34" spans="1:226" ht="14.25" customHeight="1" hidden="1" outlineLevel="1">
      <c r="A34" s="78"/>
      <c r="B34" s="79"/>
      <c r="C34" s="79"/>
      <c r="D34" s="79"/>
      <c r="E34" s="79"/>
      <c r="F34" s="80"/>
      <c r="G34" s="102"/>
      <c r="H34" s="103"/>
      <c r="I34" s="103"/>
      <c r="J34" s="103"/>
      <c r="K34" s="103"/>
      <c r="L34" s="104"/>
      <c r="M34" s="105"/>
      <c r="N34" s="106"/>
      <c r="O34" s="106"/>
      <c r="P34" s="106"/>
      <c r="Q34" s="106"/>
      <c r="R34" s="107"/>
      <c r="S34" s="102"/>
      <c r="T34" s="103"/>
      <c r="U34" s="103"/>
      <c r="V34" s="103"/>
      <c r="W34" s="103"/>
      <c r="X34" s="103"/>
      <c r="Y34" s="103"/>
      <c r="Z34" s="104"/>
      <c r="AA34" s="102"/>
      <c r="AB34" s="103"/>
      <c r="AC34" s="103"/>
      <c r="AD34" s="103"/>
      <c r="AE34" s="103"/>
      <c r="AF34" s="104"/>
      <c r="AG34" s="108"/>
      <c r="AH34" s="109"/>
      <c r="AI34" s="109"/>
      <c r="AJ34" s="109"/>
      <c r="AK34" s="109"/>
      <c r="AL34" s="110"/>
      <c r="AM34" s="96"/>
      <c r="AN34" s="97"/>
      <c r="AO34" s="97"/>
      <c r="AP34" s="97"/>
      <c r="AQ34" s="97"/>
      <c r="AR34" s="98"/>
      <c r="AS34" s="4"/>
      <c r="AT34" s="33"/>
      <c r="AU34" s="3"/>
      <c r="AV34" s="3"/>
      <c r="AW34" s="99"/>
      <c r="AX34" s="100"/>
      <c r="AY34" s="100"/>
      <c r="AZ34" s="100"/>
      <c r="BA34" s="100"/>
      <c r="BB34" s="100"/>
      <c r="BC34" s="101"/>
      <c r="BD34" s="99"/>
      <c r="BE34" s="100"/>
      <c r="BF34" s="100"/>
      <c r="BG34" s="100"/>
      <c r="BH34" s="100"/>
      <c r="BI34" s="100"/>
      <c r="BJ34" s="101"/>
      <c r="BK34" s="99"/>
      <c r="BL34" s="100"/>
      <c r="BM34" s="100"/>
      <c r="BN34" s="100"/>
      <c r="BO34" s="100"/>
      <c r="BP34" s="100"/>
      <c r="BQ34" s="101"/>
      <c r="BR34" s="93">
        <f t="shared" si="0"/>
        <v>0</v>
      </c>
      <c r="BS34" s="94"/>
      <c r="BT34" s="94"/>
      <c r="BU34" s="94"/>
      <c r="BV34" s="94"/>
      <c r="BW34" s="95"/>
      <c r="BX34" s="87"/>
      <c r="BY34" s="88"/>
      <c r="BZ34" s="88"/>
      <c r="CA34" s="88"/>
      <c r="CB34" s="88"/>
      <c r="CC34" s="89"/>
      <c r="CD34" s="87"/>
      <c r="CE34" s="88"/>
      <c r="CF34" s="88"/>
      <c r="CG34" s="88"/>
      <c r="CH34" s="88"/>
      <c r="CI34" s="89"/>
      <c r="CJ34" s="90">
        <f t="shared" si="1"/>
        <v>0</v>
      </c>
      <c r="CK34" s="91"/>
      <c r="CL34" s="91"/>
      <c r="CM34" s="91"/>
      <c r="CN34" s="92"/>
      <c r="CO34" s="1"/>
      <c r="CP34" s="1"/>
      <c r="CQ34" s="12"/>
      <c r="CR34" s="1"/>
      <c r="CS34" s="93"/>
      <c r="CT34" s="94"/>
      <c r="CU34" s="94"/>
      <c r="CV34" s="94"/>
      <c r="CW34" s="94"/>
      <c r="CX34" s="95"/>
      <c r="CY34" s="2"/>
      <c r="CZ34" s="93"/>
      <c r="DA34" s="94"/>
      <c r="DB34" s="94"/>
      <c r="DC34" s="94"/>
      <c r="DD34" s="94"/>
      <c r="DE34" s="95"/>
      <c r="DF34" s="78"/>
      <c r="DG34" s="79"/>
      <c r="DH34" s="79"/>
      <c r="DI34" s="79"/>
      <c r="DJ34" s="79"/>
      <c r="DK34" s="80"/>
      <c r="DL34" s="78"/>
      <c r="DM34" s="79"/>
      <c r="DN34" s="79"/>
      <c r="DO34" s="79"/>
      <c r="DP34" s="80"/>
      <c r="DQ34" s="78"/>
      <c r="DR34" s="79"/>
      <c r="DS34" s="79"/>
      <c r="DT34" s="79"/>
      <c r="DU34" s="80"/>
      <c r="DV34" s="1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3"/>
      <c r="FF34" s="13"/>
      <c r="FG34" s="13"/>
      <c r="FH34" s="13"/>
      <c r="FI34" s="13"/>
      <c r="FJ34" s="13"/>
      <c r="FK34" s="13"/>
      <c r="FL34" s="13"/>
      <c r="FM34" s="13"/>
      <c r="FN34" s="13"/>
      <c r="FO34" s="13"/>
      <c r="FP34" s="13"/>
      <c r="FQ34" s="13"/>
      <c r="FR34" s="13"/>
      <c r="FS34" s="13"/>
      <c r="FT34" s="13"/>
      <c r="FU34" s="13"/>
      <c r="FV34" s="13"/>
      <c r="FW34" s="13"/>
      <c r="FX34" s="13"/>
      <c r="FY34" s="13"/>
      <c r="FZ34" s="13"/>
      <c r="GA34" s="13"/>
      <c r="GB34" s="13"/>
      <c r="GC34" s="13"/>
      <c r="GD34" s="13"/>
      <c r="GE34" s="13"/>
      <c r="GF34" s="13"/>
      <c r="GG34" s="13"/>
      <c r="GH34" s="13"/>
      <c r="GI34" s="13"/>
      <c r="GJ34" s="13"/>
      <c r="GK34" s="13"/>
      <c r="GL34" s="13"/>
      <c r="GM34" s="13"/>
      <c r="GN34" s="13"/>
      <c r="GO34" s="13"/>
      <c r="GP34" s="13"/>
      <c r="GQ34" s="13"/>
      <c r="GR34" s="13"/>
      <c r="GS34" s="13"/>
      <c r="GT34" s="13"/>
      <c r="GU34" s="13"/>
      <c r="GV34" s="13"/>
      <c r="GW34" s="13"/>
      <c r="GX34" s="13"/>
      <c r="GY34" s="13"/>
      <c r="GZ34" s="13"/>
      <c r="HA34" s="13"/>
      <c r="HB34" s="13"/>
      <c r="HC34" s="13"/>
      <c r="HD34" s="13"/>
      <c r="HE34" s="13"/>
      <c r="HF34" s="13"/>
      <c r="HG34" s="13"/>
      <c r="HH34" s="13"/>
      <c r="HI34" s="13"/>
      <c r="HJ34" s="13"/>
      <c r="HK34" s="13"/>
      <c r="HL34" s="13"/>
      <c r="HM34" s="13"/>
      <c r="HN34" s="13"/>
      <c r="HO34" s="13"/>
      <c r="HP34" s="13"/>
      <c r="HQ34" s="13"/>
      <c r="HR34" s="13"/>
    </row>
    <row r="35" spans="1:226" ht="14.25" customHeight="1" hidden="1" outlineLevel="1">
      <c r="A35" s="78"/>
      <c r="B35" s="79"/>
      <c r="C35" s="79"/>
      <c r="D35" s="79"/>
      <c r="E35" s="79"/>
      <c r="F35" s="80"/>
      <c r="G35" s="102"/>
      <c r="H35" s="103"/>
      <c r="I35" s="103"/>
      <c r="J35" s="103"/>
      <c r="K35" s="103"/>
      <c r="L35" s="104"/>
      <c r="M35" s="105"/>
      <c r="N35" s="106"/>
      <c r="O35" s="106"/>
      <c r="P35" s="106"/>
      <c r="Q35" s="106"/>
      <c r="R35" s="107"/>
      <c r="S35" s="102"/>
      <c r="T35" s="103"/>
      <c r="U35" s="103"/>
      <c r="V35" s="103"/>
      <c r="W35" s="103"/>
      <c r="X35" s="103"/>
      <c r="Y35" s="103"/>
      <c r="Z35" s="104"/>
      <c r="AA35" s="102"/>
      <c r="AB35" s="103"/>
      <c r="AC35" s="103"/>
      <c r="AD35" s="103"/>
      <c r="AE35" s="103"/>
      <c r="AF35" s="104"/>
      <c r="AG35" s="108"/>
      <c r="AH35" s="109"/>
      <c r="AI35" s="109"/>
      <c r="AJ35" s="109"/>
      <c r="AK35" s="109"/>
      <c r="AL35" s="110"/>
      <c r="AM35" s="96"/>
      <c r="AN35" s="97"/>
      <c r="AO35" s="97"/>
      <c r="AP35" s="97"/>
      <c r="AQ35" s="97"/>
      <c r="AR35" s="98"/>
      <c r="AS35" s="4"/>
      <c r="AT35" s="33"/>
      <c r="AU35" s="3"/>
      <c r="AV35" s="3"/>
      <c r="AW35" s="99"/>
      <c r="AX35" s="100"/>
      <c r="AY35" s="100"/>
      <c r="AZ35" s="100"/>
      <c r="BA35" s="100"/>
      <c r="BB35" s="100"/>
      <c r="BC35" s="101"/>
      <c r="BD35" s="99"/>
      <c r="BE35" s="100"/>
      <c r="BF35" s="100"/>
      <c r="BG35" s="100"/>
      <c r="BH35" s="100"/>
      <c r="BI35" s="100"/>
      <c r="BJ35" s="101"/>
      <c r="BK35" s="99"/>
      <c r="BL35" s="100"/>
      <c r="BM35" s="100"/>
      <c r="BN35" s="100"/>
      <c r="BO35" s="100"/>
      <c r="BP35" s="100"/>
      <c r="BQ35" s="101"/>
      <c r="BR35" s="93">
        <f t="shared" si="0"/>
        <v>0</v>
      </c>
      <c r="BS35" s="94"/>
      <c r="BT35" s="94"/>
      <c r="BU35" s="94"/>
      <c r="BV35" s="94"/>
      <c r="BW35" s="95"/>
      <c r="BX35" s="87"/>
      <c r="BY35" s="88"/>
      <c r="BZ35" s="88"/>
      <c r="CA35" s="88"/>
      <c r="CB35" s="88"/>
      <c r="CC35" s="89"/>
      <c r="CD35" s="87"/>
      <c r="CE35" s="88"/>
      <c r="CF35" s="88"/>
      <c r="CG35" s="88"/>
      <c r="CH35" s="88"/>
      <c r="CI35" s="89"/>
      <c r="CJ35" s="90">
        <f t="shared" si="1"/>
        <v>0</v>
      </c>
      <c r="CK35" s="91"/>
      <c r="CL35" s="91"/>
      <c r="CM35" s="91"/>
      <c r="CN35" s="92"/>
      <c r="CO35" s="1"/>
      <c r="CP35" s="1"/>
      <c r="CQ35" s="12"/>
      <c r="CR35" s="1"/>
      <c r="CS35" s="93"/>
      <c r="CT35" s="94"/>
      <c r="CU35" s="94"/>
      <c r="CV35" s="94"/>
      <c r="CW35" s="94"/>
      <c r="CX35" s="95"/>
      <c r="CY35" s="2"/>
      <c r="CZ35" s="93"/>
      <c r="DA35" s="94"/>
      <c r="DB35" s="94"/>
      <c r="DC35" s="94"/>
      <c r="DD35" s="94"/>
      <c r="DE35" s="95"/>
      <c r="DF35" s="78"/>
      <c r="DG35" s="79"/>
      <c r="DH35" s="79"/>
      <c r="DI35" s="79"/>
      <c r="DJ35" s="79"/>
      <c r="DK35" s="80"/>
      <c r="DL35" s="78"/>
      <c r="DM35" s="79"/>
      <c r="DN35" s="79"/>
      <c r="DO35" s="79"/>
      <c r="DP35" s="80"/>
      <c r="DQ35" s="78"/>
      <c r="DR35" s="79"/>
      <c r="DS35" s="79"/>
      <c r="DT35" s="79"/>
      <c r="DU35" s="80"/>
      <c r="DV35" s="1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13"/>
      <c r="FH35" s="13"/>
      <c r="FI35" s="13"/>
      <c r="FJ35" s="13"/>
      <c r="FK35" s="13"/>
      <c r="FL35" s="13"/>
      <c r="FM35" s="13"/>
      <c r="FN35" s="13"/>
      <c r="FO35" s="13"/>
      <c r="FP35" s="13"/>
      <c r="FQ35" s="13"/>
      <c r="FR35" s="13"/>
      <c r="FS35" s="13"/>
      <c r="FT35" s="13"/>
      <c r="FU35" s="13"/>
      <c r="FV35" s="13"/>
      <c r="FW35" s="13"/>
      <c r="FX35" s="13"/>
      <c r="FY35" s="13"/>
      <c r="FZ35" s="13"/>
      <c r="GA35" s="13"/>
      <c r="GB35" s="13"/>
      <c r="GC35" s="13"/>
      <c r="GD35" s="13"/>
      <c r="GE35" s="13"/>
      <c r="GF35" s="13"/>
      <c r="GG35" s="13"/>
      <c r="GH35" s="13"/>
      <c r="GI35" s="13"/>
      <c r="GJ35" s="13"/>
      <c r="GK35" s="13"/>
      <c r="GL35" s="13"/>
      <c r="GM35" s="13"/>
      <c r="GN35" s="13"/>
      <c r="GO35" s="13"/>
      <c r="GP35" s="13"/>
      <c r="GQ35" s="13"/>
      <c r="GR35" s="13"/>
      <c r="GS35" s="13"/>
      <c r="GT35" s="13"/>
      <c r="GU35" s="13"/>
      <c r="GV35" s="13"/>
      <c r="GW35" s="13"/>
      <c r="GX35" s="13"/>
      <c r="GY35" s="13"/>
      <c r="GZ35" s="13"/>
      <c r="HA35" s="13"/>
      <c r="HB35" s="13"/>
      <c r="HC35" s="13"/>
      <c r="HD35" s="13"/>
      <c r="HE35" s="13"/>
      <c r="HF35" s="13"/>
      <c r="HG35" s="13"/>
      <c r="HH35" s="13"/>
      <c r="HI35" s="13"/>
      <c r="HJ35" s="13"/>
      <c r="HK35" s="13"/>
      <c r="HL35" s="13"/>
      <c r="HM35" s="13"/>
      <c r="HN35" s="13"/>
      <c r="HO35" s="13"/>
      <c r="HP35" s="13"/>
      <c r="HQ35" s="13"/>
      <c r="HR35" s="13"/>
    </row>
    <row r="36" spans="1:226" ht="14.25" customHeight="1" hidden="1" outlineLevel="1">
      <c r="A36" s="78"/>
      <c r="B36" s="79"/>
      <c r="C36" s="79"/>
      <c r="D36" s="79"/>
      <c r="E36" s="79"/>
      <c r="F36" s="80"/>
      <c r="G36" s="102"/>
      <c r="H36" s="103"/>
      <c r="I36" s="103"/>
      <c r="J36" s="103"/>
      <c r="K36" s="103"/>
      <c r="L36" s="104"/>
      <c r="M36" s="105"/>
      <c r="N36" s="106"/>
      <c r="O36" s="106"/>
      <c r="P36" s="106"/>
      <c r="Q36" s="106"/>
      <c r="R36" s="107"/>
      <c r="S36" s="102"/>
      <c r="T36" s="103"/>
      <c r="U36" s="103"/>
      <c r="V36" s="103"/>
      <c r="W36" s="103"/>
      <c r="X36" s="103"/>
      <c r="Y36" s="103"/>
      <c r="Z36" s="104"/>
      <c r="AA36" s="102"/>
      <c r="AB36" s="103"/>
      <c r="AC36" s="103"/>
      <c r="AD36" s="103"/>
      <c r="AE36" s="103"/>
      <c r="AF36" s="104"/>
      <c r="AG36" s="108"/>
      <c r="AH36" s="109"/>
      <c r="AI36" s="109"/>
      <c r="AJ36" s="109"/>
      <c r="AK36" s="109"/>
      <c r="AL36" s="110"/>
      <c r="AM36" s="96"/>
      <c r="AN36" s="97"/>
      <c r="AO36" s="97"/>
      <c r="AP36" s="97"/>
      <c r="AQ36" s="97"/>
      <c r="AR36" s="98"/>
      <c r="AS36" s="4"/>
      <c r="AT36" s="33"/>
      <c r="AU36" s="3"/>
      <c r="AV36" s="3"/>
      <c r="AW36" s="99"/>
      <c r="AX36" s="100"/>
      <c r="AY36" s="100"/>
      <c r="AZ36" s="100"/>
      <c r="BA36" s="100"/>
      <c r="BB36" s="100"/>
      <c r="BC36" s="101"/>
      <c r="BD36" s="99"/>
      <c r="BE36" s="100"/>
      <c r="BF36" s="100"/>
      <c r="BG36" s="100"/>
      <c r="BH36" s="100"/>
      <c r="BI36" s="100"/>
      <c r="BJ36" s="101"/>
      <c r="BK36" s="99"/>
      <c r="BL36" s="100"/>
      <c r="BM36" s="100"/>
      <c r="BN36" s="100"/>
      <c r="BO36" s="100"/>
      <c r="BP36" s="100"/>
      <c r="BQ36" s="101"/>
      <c r="BR36" s="93">
        <f t="shared" si="0"/>
        <v>0</v>
      </c>
      <c r="BS36" s="94"/>
      <c r="BT36" s="94"/>
      <c r="BU36" s="94"/>
      <c r="BV36" s="94"/>
      <c r="BW36" s="95"/>
      <c r="BX36" s="87"/>
      <c r="BY36" s="88"/>
      <c r="BZ36" s="88"/>
      <c r="CA36" s="88"/>
      <c r="CB36" s="88"/>
      <c r="CC36" s="89"/>
      <c r="CD36" s="87"/>
      <c r="CE36" s="88"/>
      <c r="CF36" s="88"/>
      <c r="CG36" s="88"/>
      <c r="CH36" s="88"/>
      <c r="CI36" s="89"/>
      <c r="CJ36" s="90">
        <f t="shared" si="1"/>
        <v>0</v>
      </c>
      <c r="CK36" s="91"/>
      <c r="CL36" s="91"/>
      <c r="CM36" s="91"/>
      <c r="CN36" s="92"/>
      <c r="CO36" s="1"/>
      <c r="CP36" s="1"/>
      <c r="CQ36" s="12"/>
      <c r="CR36" s="1"/>
      <c r="CS36" s="93"/>
      <c r="CT36" s="94"/>
      <c r="CU36" s="94"/>
      <c r="CV36" s="94"/>
      <c r="CW36" s="94"/>
      <c r="CX36" s="95"/>
      <c r="CY36" s="2"/>
      <c r="CZ36" s="93"/>
      <c r="DA36" s="94"/>
      <c r="DB36" s="94"/>
      <c r="DC36" s="94"/>
      <c r="DD36" s="94"/>
      <c r="DE36" s="95"/>
      <c r="DF36" s="78"/>
      <c r="DG36" s="79"/>
      <c r="DH36" s="79"/>
      <c r="DI36" s="79"/>
      <c r="DJ36" s="79"/>
      <c r="DK36" s="80"/>
      <c r="DL36" s="78"/>
      <c r="DM36" s="79"/>
      <c r="DN36" s="79"/>
      <c r="DO36" s="79"/>
      <c r="DP36" s="80"/>
      <c r="DQ36" s="78"/>
      <c r="DR36" s="79"/>
      <c r="DS36" s="79"/>
      <c r="DT36" s="79"/>
      <c r="DU36" s="80"/>
      <c r="DV36" s="1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3"/>
      <c r="GL36" s="13"/>
      <c r="GM36" s="13"/>
      <c r="GN36" s="13"/>
      <c r="GO36" s="13"/>
      <c r="GP36" s="13"/>
      <c r="GQ36" s="13"/>
      <c r="GR36" s="13"/>
      <c r="GS36" s="13"/>
      <c r="GT36" s="13"/>
      <c r="GU36" s="13"/>
      <c r="GV36" s="13"/>
      <c r="GW36" s="13"/>
      <c r="GX36" s="13"/>
      <c r="GY36" s="13"/>
      <c r="GZ36" s="13"/>
      <c r="HA36" s="13"/>
      <c r="HB36" s="13"/>
      <c r="HC36" s="13"/>
      <c r="HD36" s="13"/>
      <c r="HE36" s="13"/>
      <c r="HF36" s="13"/>
      <c r="HG36" s="13"/>
      <c r="HH36" s="13"/>
      <c r="HI36" s="13"/>
      <c r="HJ36" s="13"/>
      <c r="HK36" s="13"/>
      <c r="HL36" s="13"/>
      <c r="HM36" s="13"/>
      <c r="HN36" s="13"/>
      <c r="HO36" s="13"/>
      <c r="HP36" s="13"/>
      <c r="HQ36" s="13"/>
      <c r="HR36" s="13"/>
    </row>
    <row r="37" spans="1:226" ht="14.25" customHeight="1" hidden="1" outlineLevel="1">
      <c r="A37" s="78"/>
      <c r="B37" s="79"/>
      <c r="C37" s="79"/>
      <c r="D37" s="79"/>
      <c r="E37" s="79"/>
      <c r="F37" s="80"/>
      <c r="G37" s="102"/>
      <c r="H37" s="103"/>
      <c r="I37" s="103"/>
      <c r="J37" s="103"/>
      <c r="K37" s="103"/>
      <c r="L37" s="104"/>
      <c r="M37" s="105"/>
      <c r="N37" s="106"/>
      <c r="O37" s="106"/>
      <c r="P37" s="106"/>
      <c r="Q37" s="106"/>
      <c r="R37" s="107"/>
      <c r="S37" s="102"/>
      <c r="T37" s="103"/>
      <c r="U37" s="103"/>
      <c r="V37" s="103"/>
      <c r="W37" s="103"/>
      <c r="X37" s="103"/>
      <c r="Y37" s="103"/>
      <c r="Z37" s="104"/>
      <c r="AA37" s="102"/>
      <c r="AB37" s="103"/>
      <c r="AC37" s="103"/>
      <c r="AD37" s="103"/>
      <c r="AE37" s="103"/>
      <c r="AF37" s="104"/>
      <c r="AG37" s="108"/>
      <c r="AH37" s="109"/>
      <c r="AI37" s="109"/>
      <c r="AJ37" s="109"/>
      <c r="AK37" s="109"/>
      <c r="AL37" s="110"/>
      <c r="AM37" s="96"/>
      <c r="AN37" s="97"/>
      <c r="AO37" s="97"/>
      <c r="AP37" s="97"/>
      <c r="AQ37" s="97"/>
      <c r="AR37" s="98"/>
      <c r="AS37" s="4"/>
      <c r="AT37" s="33"/>
      <c r="AU37" s="3"/>
      <c r="AV37" s="3"/>
      <c r="AW37" s="99"/>
      <c r="AX37" s="100"/>
      <c r="AY37" s="100"/>
      <c r="AZ37" s="100"/>
      <c r="BA37" s="100"/>
      <c r="BB37" s="100"/>
      <c r="BC37" s="101"/>
      <c r="BD37" s="99"/>
      <c r="BE37" s="100"/>
      <c r="BF37" s="100"/>
      <c r="BG37" s="100"/>
      <c r="BH37" s="100"/>
      <c r="BI37" s="100"/>
      <c r="BJ37" s="101"/>
      <c r="BK37" s="99"/>
      <c r="BL37" s="100"/>
      <c r="BM37" s="100"/>
      <c r="BN37" s="100"/>
      <c r="BO37" s="100"/>
      <c r="BP37" s="100"/>
      <c r="BQ37" s="101"/>
      <c r="BR37" s="93">
        <f t="shared" si="0"/>
        <v>0</v>
      </c>
      <c r="BS37" s="94"/>
      <c r="BT37" s="94"/>
      <c r="BU37" s="94"/>
      <c r="BV37" s="94"/>
      <c r="BW37" s="95"/>
      <c r="BX37" s="87"/>
      <c r="BY37" s="88"/>
      <c r="BZ37" s="88"/>
      <c r="CA37" s="88"/>
      <c r="CB37" s="88"/>
      <c r="CC37" s="89"/>
      <c r="CD37" s="87"/>
      <c r="CE37" s="88"/>
      <c r="CF37" s="88"/>
      <c r="CG37" s="88"/>
      <c r="CH37" s="88"/>
      <c r="CI37" s="89"/>
      <c r="CJ37" s="90">
        <f t="shared" si="1"/>
        <v>0</v>
      </c>
      <c r="CK37" s="91"/>
      <c r="CL37" s="91"/>
      <c r="CM37" s="91"/>
      <c r="CN37" s="92"/>
      <c r="CO37" s="1"/>
      <c r="CP37" s="1"/>
      <c r="CQ37" s="12"/>
      <c r="CR37" s="1"/>
      <c r="CS37" s="93"/>
      <c r="CT37" s="94"/>
      <c r="CU37" s="94"/>
      <c r="CV37" s="94"/>
      <c r="CW37" s="94"/>
      <c r="CX37" s="95"/>
      <c r="CY37" s="2"/>
      <c r="CZ37" s="93"/>
      <c r="DA37" s="94"/>
      <c r="DB37" s="94"/>
      <c r="DC37" s="94"/>
      <c r="DD37" s="94"/>
      <c r="DE37" s="95"/>
      <c r="DF37" s="78"/>
      <c r="DG37" s="79"/>
      <c r="DH37" s="79"/>
      <c r="DI37" s="79"/>
      <c r="DJ37" s="79"/>
      <c r="DK37" s="80"/>
      <c r="DL37" s="78"/>
      <c r="DM37" s="79"/>
      <c r="DN37" s="79"/>
      <c r="DO37" s="79"/>
      <c r="DP37" s="80"/>
      <c r="DQ37" s="78"/>
      <c r="DR37" s="79"/>
      <c r="DS37" s="79"/>
      <c r="DT37" s="79"/>
      <c r="DU37" s="80"/>
      <c r="DV37" s="1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  <c r="GS37" s="13"/>
      <c r="GT37" s="13"/>
      <c r="GU37" s="13"/>
      <c r="GV37" s="13"/>
      <c r="GW37" s="13"/>
      <c r="GX37" s="13"/>
      <c r="GY37" s="13"/>
      <c r="GZ37" s="13"/>
      <c r="HA37" s="13"/>
      <c r="HB37" s="13"/>
      <c r="HC37" s="13"/>
      <c r="HD37" s="13"/>
      <c r="HE37" s="13"/>
      <c r="HF37" s="13"/>
      <c r="HG37" s="13"/>
      <c r="HH37" s="13"/>
      <c r="HI37" s="13"/>
      <c r="HJ37" s="13"/>
      <c r="HK37" s="13"/>
      <c r="HL37" s="13"/>
      <c r="HM37" s="13"/>
      <c r="HN37" s="13"/>
      <c r="HO37" s="13"/>
      <c r="HP37" s="13"/>
      <c r="HQ37" s="13"/>
      <c r="HR37" s="13"/>
    </row>
    <row r="38" spans="1:226" ht="14.25" customHeight="1" hidden="1" outlineLevel="1">
      <c r="A38" s="78"/>
      <c r="B38" s="79"/>
      <c r="C38" s="79"/>
      <c r="D38" s="79"/>
      <c r="E38" s="79"/>
      <c r="F38" s="80"/>
      <c r="G38" s="102"/>
      <c r="H38" s="103"/>
      <c r="I38" s="103"/>
      <c r="J38" s="103"/>
      <c r="K38" s="103"/>
      <c r="L38" s="104"/>
      <c r="M38" s="105"/>
      <c r="N38" s="106"/>
      <c r="O38" s="106"/>
      <c r="P38" s="106"/>
      <c r="Q38" s="106"/>
      <c r="R38" s="107"/>
      <c r="S38" s="102"/>
      <c r="T38" s="103"/>
      <c r="U38" s="103"/>
      <c r="V38" s="103"/>
      <c r="W38" s="103"/>
      <c r="X38" s="103"/>
      <c r="Y38" s="103"/>
      <c r="Z38" s="104"/>
      <c r="AA38" s="102"/>
      <c r="AB38" s="103"/>
      <c r="AC38" s="103"/>
      <c r="AD38" s="103"/>
      <c r="AE38" s="103"/>
      <c r="AF38" s="104"/>
      <c r="AG38" s="108"/>
      <c r="AH38" s="109"/>
      <c r="AI38" s="109"/>
      <c r="AJ38" s="109"/>
      <c r="AK38" s="109"/>
      <c r="AL38" s="110"/>
      <c r="AM38" s="96"/>
      <c r="AN38" s="97"/>
      <c r="AO38" s="97"/>
      <c r="AP38" s="97"/>
      <c r="AQ38" s="97"/>
      <c r="AR38" s="98"/>
      <c r="AS38" s="4"/>
      <c r="AT38" s="33"/>
      <c r="AU38" s="3"/>
      <c r="AV38" s="3"/>
      <c r="AW38" s="99"/>
      <c r="AX38" s="100"/>
      <c r="AY38" s="100"/>
      <c r="AZ38" s="100"/>
      <c r="BA38" s="100"/>
      <c r="BB38" s="100"/>
      <c r="BC38" s="101"/>
      <c r="BD38" s="99"/>
      <c r="BE38" s="100"/>
      <c r="BF38" s="100"/>
      <c r="BG38" s="100"/>
      <c r="BH38" s="100"/>
      <c r="BI38" s="100"/>
      <c r="BJ38" s="101"/>
      <c r="BK38" s="99"/>
      <c r="BL38" s="100"/>
      <c r="BM38" s="100"/>
      <c r="BN38" s="100"/>
      <c r="BO38" s="100"/>
      <c r="BP38" s="100"/>
      <c r="BQ38" s="101"/>
      <c r="BR38" s="93">
        <f t="shared" si="0"/>
        <v>0</v>
      </c>
      <c r="BS38" s="94"/>
      <c r="BT38" s="94"/>
      <c r="BU38" s="94"/>
      <c r="BV38" s="94"/>
      <c r="BW38" s="95"/>
      <c r="BX38" s="87"/>
      <c r="BY38" s="88"/>
      <c r="BZ38" s="88"/>
      <c r="CA38" s="88"/>
      <c r="CB38" s="88"/>
      <c r="CC38" s="89"/>
      <c r="CD38" s="87"/>
      <c r="CE38" s="88"/>
      <c r="CF38" s="88"/>
      <c r="CG38" s="88"/>
      <c r="CH38" s="88"/>
      <c r="CI38" s="89"/>
      <c r="CJ38" s="90">
        <f t="shared" si="1"/>
        <v>0</v>
      </c>
      <c r="CK38" s="91"/>
      <c r="CL38" s="91"/>
      <c r="CM38" s="91"/>
      <c r="CN38" s="92"/>
      <c r="CO38" s="1"/>
      <c r="CP38" s="1"/>
      <c r="CQ38" s="12"/>
      <c r="CR38" s="1"/>
      <c r="CS38" s="93"/>
      <c r="CT38" s="94"/>
      <c r="CU38" s="94"/>
      <c r="CV38" s="94"/>
      <c r="CW38" s="94"/>
      <c r="CX38" s="95"/>
      <c r="CY38" s="2"/>
      <c r="CZ38" s="93"/>
      <c r="DA38" s="94"/>
      <c r="DB38" s="94"/>
      <c r="DC38" s="94"/>
      <c r="DD38" s="94"/>
      <c r="DE38" s="95"/>
      <c r="DF38" s="78"/>
      <c r="DG38" s="79"/>
      <c r="DH38" s="79"/>
      <c r="DI38" s="79"/>
      <c r="DJ38" s="79"/>
      <c r="DK38" s="80"/>
      <c r="DL38" s="78"/>
      <c r="DM38" s="79"/>
      <c r="DN38" s="79"/>
      <c r="DO38" s="79"/>
      <c r="DP38" s="80"/>
      <c r="DQ38" s="78"/>
      <c r="DR38" s="79"/>
      <c r="DS38" s="79"/>
      <c r="DT38" s="79"/>
      <c r="DU38" s="80"/>
      <c r="DV38" s="1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  <c r="GO38" s="13"/>
      <c r="GP38" s="13"/>
      <c r="GQ38" s="13"/>
      <c r="GR38" s="13"/>
      <c r="GS38" s="13"/>
      <c r="GT38" s="13"/>
      <c r="GU38" s="13"/>
      <c r="GV38" s="13"/>
      <c r="GW38" s="13"/>
      <c r="GX38" s="13"/>
      <c r="GY38" s="13"/>
      <c r="GZ38" s="13"/>
      <c r="HA38" s="13"/>
      <c r="HB38" s="13"/>
      <c r="HC38" s="13"/>
      <c r="HD38" s="13"/>
      <c r="HE38" s="13"/>
      <c r="HF38" s="13"/>
      <c r="HG38" s="13"/>
      <c r="HH38" s="13"/>
      <c r="HI38" s="13"/>
      <c r="HJ38" s="13"/>
      <c r="HK38" s="13"/>
      <c r="HL38" s="13"/>
      <c r="HM38" s="13"/>
      <c r="HN38" s="13"/>
      <c r="HO38" s="13"/>
      <c r="HP38" s="13"/>
      <c r="HQ38" s="13"/>
      <c r="HR38" s="13"/>
    </row>
    <row r="39" spans="1:226" ht="14.25" customHeight="1" hidden="1" outlineLevel="1">
      <c r="A39" s="78"/>
      <c r="B39" s="79"/>
      <c r="C39" s="79"/>
      <c r="D39" s="79"/>
      <c r="E39" s="79"/>
      <c r="F39" s="80"/>
      <c r="G39" s="102"/>
      <c r="H39" s="103"/>
      <c r="I39" s="103"/>
      <c r="J39" s="103"/>
      <c r="K39" s="103"/>
      <c r="L39" s="104"/>
      <c r="M39" s="105"/>
      <c r="N39" s="106"/>
      <c r="O39" s="106"/>
      <c r="P39" s="106"/>
      <c r="Q39" s="106"/>
      <c r="R39" s="107"/>
      <c r="S39" s="102"/>
      <c r="T39" s="103"/>
      <c r="U39" s="103"/>
      <c r="V39" s="103"/>
      <c r="W39" s="103"/>
      <c r="X39" s="103"/>
      <c r="Y39" s="103"/>
      <c r="Z39" s="104"/>
      <c r="AA39" s="102"/>
      <c r="AB39" s="103"/>
      <c r="AC39" s="103"/>
      <c r="AD39" s="103"/>
      <c r="AE39" s="103"/>
      <c r="AF39" s="104"/>
      <c r="AG39" s="108"/>
      <c r="AH39" s="109"/>
      <c r="AI39" s="109"/>
      <c r="AJ39" s="109"/>
      <c r="AK39" s="109"/>
      <c r="AL39" s="110"/>
      <c r="AM39" s="96"/>
      <c r="AN39" s="97"/>
      <c r="AO39" s="97"/>
      <c r="AP39" s="97"/>
      <c r="AQ39" s="97"/>
      <c r="AR39" s="98"/>
      <c r="AS39" s="4"/>
      <c r="AT39" s="33"/>
      <c r="AU39" s="3"/>
      <c r="AV39" s="3"/>
      <c r="AW39" s="99"/>
      <c r="AX39" s="100"/>
      <c r="AY39" s="100"/>
      <c r="AZ39" s="100"/>
      <c r="BA39" s="100"/>
      <c r="BB39" s="100"/>
      <c r="BC39" s="101"/>
      <c r="BD39" s="99"/>
      <c r="BE39" s="100"/>
      <c r="BF39" s="100"/>
      <c r="BG39" s="100"/>
      <c r="BH39" s="100"/>
      <c r="BI39" s="100"/>
      <c r="BJ39" s="101"/>
      <c r="BK39" s="99"/>
      <c r="BL39" s="100"/>
      <c r="BM39" s="100"/>
      <c r="BN39" s="100"/>
      <c r="BO39" s="100"/>
      <c r="BP39" s="100"/>
      <c r="BQ39" s="101"/>
      <c r="BR39" s="93">
        <f t="shared" si="0"/>
        <v>0</v>
      </c>
      <c r="BS39" s="94"/>
      <c r="BT39" s="94"/>
      <c r="BU39" s="94"/>
      <c r="BV39" s="94"/>
      <c r="BW39" s="95"/>
      <c r="BX39" s="87"/>
      <c r="BY39" s="88"/>
      <c r="BZ39" s="88"/>
      <c r="CA39" s="88"/>
      <c r="CB39" s="88"/>
      <c r="CC39" s="89"/>
      <c r="CD39" s="87"/>
      <c r="CE39" s="88"/>
      <c r="CF39" s="88"/>
      <c r="CG39" s="88"/>
      <c r="CH39" s="88"/>
      <c r="CI39" s="89"/>
      <c r="CJ39" s="90">
        <f t="shared" si="1"/>
        <v>0</v>
      </c>
      <c r="CK39" s="91"/>
      <c r="CL39" s="91"/>
      <c r="CM39" s="91"/>
      <c r="CN39" s="92"/>
      <c r="CO39" s="1"/>
      <c r="CP39" s="1"/>
      <c r="CQ39" s="12"/>
      <c r="CR39" s="1"/>
      <c r="CS39" s="93"/>
      <c r="CT39" s="94"/>
      <c r="CU39" s="94"/>
      <c r="CV39" s="94"/>
      <c r="CW39" s="94"/>
      <c r="CX39" s="95"/>
      <c r="CY39" s="2"/>
      <c r="CZ39" s="93"/>
      <c r="DA39" s="94"/>
      <c r="DB39" s="94"/>
      <c r="DC39" s="94"/>
      <c r="DD39" s="94"/>
      <c r="DE39" s="95"/>
      <c r="DF39" s="78"/>
      <c r="DG39" s="79"/>
      <c r="DH39" s="79"/>
      <c r="DI39" s="79"/>
      <c r="DJ39" s="79"/>
      <c r="DK39" s="80"/>
      <c r="DL39" s="78"/>
      <c r="DM39" s="79"/>
      <c r="DN39" s="79"/>
      <c r="DO39" s="79"/>
      <c r="DP39" s="80"/>
      <c r="DQ39" s="78"/>
      <c r="DR39" s="79"/>
      <c r="DS39" s="79"/>
      <c r="DT39" s="79"/>
      <c r="DU39" s="80"/>
      <c r="DV39" s="1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</row>
    <row r="40" spans="1:226" ht="27.75" customHeight="1" hidden="1" outlineLevel="1">
      <c r="A40" s="78"/>
      <c r="B40" s="79"/>
      <c r="C40" s="79"/>
      <c r="D40" s="79"/>
      <c r="E40" s="79"/>
      <c r="F40" s="80"/>
      <c r="G40" s="102"/>
      <c r="H40" s="103"/>
      <c r="I40" s="103"/>
      <c r="J40" s="103"/>
      <c r="K40" s="103"/>
      <c r="L40" s="104"/>
      <c r="M40" s="105"/>
      <c r="N40" s="106"/>
      <c r="O40" s="106"/>
      <c r="P40" s="106"/>
      <c r="Q40" s="106"/>
      <c r="R40" s="107"/>
      <c r="S40" s="102"/>
      <c r="T40" s="103"/>
      <c r="U40" s="103"/>
      <c r="V40" s="103"/>
      <c r="W40" s="103"/>
      <c r="X40" s="103"/>
      <c r="Y40" s="103"/>
      <c r="Z40" s="104"/>
      <c r="AA40" s="102"/>
      <c r="AB40" s="103"/>
      <c r="AC40" s="103"/>
      <c r="AD40" s="103"/>
      <c r="AE40" s="103"/>
      <c r="AF40" s="104"/>
      <c r="AG40" s="108"/>
      <c r="AH40" s="109"/>
      <c r="AI40" s="109"/>
      <c r="AJ40" s="109"/>
      <c r="AK40" s="109"/>
      <c r="AL40" s="110"/>
      <c r="AM40" s="96"/>
      <c r="AN40" s="97"/>
      <c r="AO40" s="97"/>
      <c r="AP40" s="97"/>
      <c r="AQ40" s="97"/>
      <c r="AR40" s="98"/>
      <c r="AS40" s="4"/>
      <c r="AT40" s="33"/>
      <c r="AU40" s="3"/>
      <c r="AV40" s="3"/>
      <c r="AW40" s="99"/>
      <c r="AX40" s="100"/>
      <c r="AY40" s="100"/>
      <c r="AZ40" s="100"/>
      <c r="BA40" s="100"/>
      <c r="BB40" s="100"/>
      <c r="BC40" s="101"/>
      <c r="BD40" s="99"/>
      <c r="BE40" s="100"/>
      <c r="BF40" s="100"/>
      <c r="BG40" s="100"/>
      <c r="BH40" s="100"/>
      <c r="BI40" s="100"/>
      <c r="BJ40" s="101"/>
      <c r="BK40" s="99"/>
      <c r="BL40" s="100"/>
      <c r="BM40" s="100"/>
      <c r="BN40" s="100"/>
      <c r="BO40" s="100"/>
      <c r="BP40" s="100"/>
      <c r="BQ40" s="101"/>
      <c r="BR40" s="93">
        <f t="shared" si="0"/>
        <v>0</v>
      </c>
      <c r="BS40" s="94"/>
      <c r="BT40" s="94"/>
      <c r="BU40" s="94"/>
      <c r="BV40" s="94"/>
      <c r="BW40" s="95"/>
      <c r="BX40" s="87"/>
      <c r="BY40" s="88"/>
      <c r="BZ40" s="88"/>
      <c r="CA40" s="88"/>
      <c r="CB40" s="88"/>
      <c r="CC40" s="89"/>
      <c r="CD40" s="87"/>
      <c r="CE40" s="88"/>
      <c r="CF40" s="88"/>
      <c r="CG40" s="88"/>
      <c r="CH40" s="88"/>
      <c r="CI40" s="89"/>
      <c r="CJ40" s="90">
        <f t="shared" si="1"/>
        <v>0</v>
      </c>
      <c r="CK40" s="91"/>
      <c r="CL40" s="91"/>
      <c r="CM40" s="91"/>
      <c r="CN40" s="92"/>
      <c r="CO40" s="1"/>
      <c r="CP40" s="1"/>
      <c r="CQ40" s="12"/>
      <c r="CR40" s="1"/>
      <c r="CS40" s="93"/>
      <c r="CT40" s="94"/>
      <c r="CU40" s="94"/>
      <c r="CV40" s="94"/>
      <c r="CW40" s="94"/>
      <c r="CX40" s="95"/>
      <c r="CY40" s="2"/>
      <c r="CZ40" s="93"/>
      <c r="DA40" s="94"/>
      <c r="DB40" s="94"/>
      <c r="DC40" s="94"/>
      <c r="DD40" s="94"/>
      <c r="DE40" s="95"/>
      <c r="DF40" s="78"/>
      <c r="DG40" s="79"/>
      <c r="DH40" s="79"/>
      <c r="DI40" s="79"/>
      <c r="DJ40" s="79"/>
      <c r="DK40" s="80"/>
      <c r="DL40" s="78"/>
      <c r="DM40" s="79"/>
      <c r="DN40" s="79"/>
      <c r="DO40" s="79"/>
      <c r="DP40" s="80"/>
      <c r="DQ40" s="78"/>
      <c r="DR40" s="79"/>
      <c r="DS40" s="79"/>
      <c r="DT40" s="79"/>
      <c r="DU40" s="80"/>
      <c r="DV40" s="1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  <c r="GS40" s="13"/>
      <c r="GT40" s="13"/>
      <c r="GU40" s="13"/>
      <c r="GV40" s="13"/>
      <c r="GW40" s="13"/>
      <c r="GX40" s="13"/>
      <c r="GY40" s="13"/>
      <c r="GZ40" s="13"/>
      <c r="HA40" s="13"/>
      <c r="HB40" s="13"/>
      <c r="HC40" s="13"/>
      <c r="HD40" s="13"/>
      <c r="HE40" s="13"/>
      <c r="HF40" s="13"/>
      <c r="HG40" s="13"/>
      <c r="HH40" s="13"/>
      <c r="HI40" s="13"/>
      <c r="HJ40" s="13"/>
      <c r="HK40" s="13"/>
      <c r="HL40" s="13"/>
      <c r="HM40" s="13"/>
      <c r="HN40" s="13"/>
      <c r="HO40" s="13"/>
      <c r="HP40" s="13"/>
      <c r="HQ40" s="13"/>
      <c r="HR40" s="13"/>
    </row>
    <row r="41" spans="1:226" ht="36" customHeight="1" hidden="1" outlineLevel="1">
      <c r="A41" s="78"/>
      <c r="B41" s="79"/>
      <c r="C41" s="79"/>
      <c r="D41" s="79"/>
      <c r="E41" s="79"/>
      <c r="F41" s="80"/>
      <c r="G41" s="102"/>
      <c r="H41" s="103"/>
      <c r="I41" s="103"/>
      <c r="J41" s="103"/>
      <c r="K41" s="103"/>
      <c r="L41" s="104"/>
      <c r="M41" s="105"/>
      <c r="N41" s="106"/>
      <c r="O41" s="106"/>
      <c r="P41" s="106"/>
      <c r="Q41" s="106"/>
      <c r="R41" s="107"/>
      <c r="S41" s="102"/>
      <c r="T41" s="103"/>
      <c r="U41" s="103"/>
      <c r="V41" s="103"/>
      <c r="W41" s="103"/>
      <c r="X41" s="103"/>
      <c r="Y41" s="103"/>
      <c r="Z41" s="104"/>
      <c r="AA41" s="102"/>
      <c r="AB41" s="103"/>
      <c r="AC41" s="103"/>
      <c r="AD41" s="103"/>
      <c r="AE41" s="103"/>
      <c r="AF41" s="104"/>
      <c r="AG41" s="108"/>
      <c r="AH41" s="109"/>
      <c r="AI41" s="109"/>
      <c r="AJ41" s="109"/>
      <c r="AK41" s="109"/>
      <c r="AL41" s="110"/>
      <c r="AM41" s="96"/>
      <c r="AN41" s="97"/>
      <c r="AO41" s="97"/>
      <c r="AP41" s="97"/>
      <c r="AQ41" s="97"/>
      <c r="AR41" s="98"/>
      <c r="AS41" s="4"/>
      <c r="AT41" s="33"/>
      <c r="AU41" s="3"/>
      <c r="AV41" s="3"/>
      <c r="AW41" s="99"/>
      <c r="AX41" s="100"/>
      <c r="AY41" s="100"/>
      <c r="AZ41" s="100"/>
      <c r="BA41" s="100"/>
      <c r="BB41" s="100"/>
      <c r="BC41" s="101"/>
      <c r="BD41" s="99"/>
      <c r="BE41" s="100"/>
      <c r="BF41" s="100"/>
      <c r="BG41" s="100"/>
      <c r="BH41" s="100"/>
      <c r="BI41" s="100"/>
      <c r="BJ41" s="101"/>
      <c r="BK41" s="99"/>
      <c r="BL41" s="100"/>
      <c r="BM41" s="100"/>
      <c r="BN41" s="100"/>
      <c r="BO41" s="100"/>
      <c r="BP41" s="100"/>
      <c r="BQ41" s="101"/>
      <c r="BR41" s="87">
        <f>BX41+CD41+CJ41</f>
        <v>0</v>
      </c>
      <c r="BS41" s="88"/>
      <c r="BT41" s="88"/>
      <c r="BU41" s="88"/>
      <c r="BV41" s="88"/>
      <c r="BW41" s="89"/>
      <c r="BX41" s="87"/>
      <c r="BY41" s="88"/>
      <c r="BZ41" s="88"/>
      <c r="CA41" s="88"/>
      <c r="CB41" s="88"/>
      <c r="CC41" s="89"/>
      <c r="CD41" s="87"/>
      <c r="CE41" s="88"/>
      <c r="CF41" s="88"/>
      <c r="CG41" s="88"/>
      <c r="CH41" s="88"/>
      <c r="CI41" s="89"/>
      <c r="CJ41" s="90">
        <f t="shared" si="1"/>
        <v>0</v>
      </c>
      <c r="CK41" s="91"/>
      <c r="CL41" s="91"/>
      <c r="CM41" s="91"/>
      <c r="CN41" s="92"/>
      <c r="CO41" s="1"/>
      <c r="CP41" s="1"/>
      <c r="CQ41" s="12"/>
      <c r="CR41" s="1"/>
      <c r="CS41" s="93"/>
      <c r="CT41" s="94"/>
      <c r="CU41" s="94"/>
      <c r="CV41" s="94"/>
      <c r="CW41" s="94"/>
      <c r="CX41" s="95"/>
      <c r="CY41" s="2"/>
      <c r="CZ41" s="93"/>
      <c r="DA41" s="94"/>
      <c r="DB41" s="94"/>
      <c r="DC41" s="94"/>
      <c r="DD41" s="94"/>
      <c r="DE41" s="95"/>
      <c r="DF41" s="78"/>
      <c r="DG41" s="79"/>
      <c r="DH41" s="79"/>
      <c r="DI41" s="79"/>
      <c r="DJ41" s="79"/>
      <c r="DK41" s="80"/>
      <c r="DL41" s="78"/>
      <c r="DM41" s="79"/>
      <c r="DN41" s="79"/>
      <c r="DO41" s="79"/>
      <c r="DP41" s="80"/>
      <c r="DQ41" s="78"/>
      <c r="DR41" s="79"/>
      <c r="DS41" s="79"/>
      <c r="DT41" s="79"/>
      <c r="DU41" s="80"/>
      <c r="DV41" s="1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</row>
    <row r="42" spans="1:226" ht="14.25" customHeight="1" hidden="1" outlineLevel="1">
      <c r="A42" s="78"/>
      <c r="B42" s="79"/>
      <c r="C42" s="79"/>
      <c r="D42" s="79"/>
      <c r="E42" s="79"/>
      <c r="F42" s="80"/>
      <c r="G42" s="102"/>
      <c r="H42" s="103"/>
      <c r="I42" s="103"/>
      <c r="J42" s="103"/>
      <c r="K42" s="103"/>
      <c r="L42" s="104"/>
      <c r="M42" s="105"/>
      <c r="N42" s="106"/>
      <c r="O42" s="106"/>
      <c r="P42" s="106"/>
      <c r="Q42" s="106"/>
      <c r="R42" s="107"/>
      <c r="S42" s="102"/>
      <c r="T42" s="103"/>
      <c r="U42" s="103"/>
      <c r="V42" s="103"/>
      <c r="W42" s="103"/>
      <c r="X42" s="103"/>
      <c r="Y42" s="103"/>
      <c r="Z42" s="104"/>
      <c r="AA42" s="102"/>
      <c r="AB42" s="103"/>
      <c r="AC42" s="103"/>
      <c r="AD42" s="103"/>
      <c r="AE42" s="103"/>
      <c r="AF42" s="104"/>
      <c r="AG42" s="108"/>
      <c r="AH42" s="109"/>
      <c r="AI42" s="109"/>
      <c r="AJ42" s="109"/>
      <c r="AK42" s="109"/>
      <c r="AL42" s="110"/>
      <c r="AM42" s="96"/>
      <c r="AN42" s="97"/>
      <c r="AO42" s="97"/>
      <c r="AP42" s="97"/>
      <c r="AQ42" s="97"/>
      <c r="AR42" s="98"/>
      <c r="AS42" s="4"/>
      <c r="AT42" s="33"/>
      <c r="AU42" s="3"/>
      <c r="AV42" s="3"/>
      <c r="AW42" s="99"/>
      <c r="AX42" s="100"/>
      <c r="AY42" s="100"/>
      <c r="AZ42" s="100"/>
      <c r="BA42" s="100"/>
      <c r="BB42" s="100"/>
      <c r="BC42" s="101"/>
      <c r="BD42" s="99"/>
      <c r="BE42" s="100"/>
      <c r="BF42" s="100"/>
      <c r="BG42" s="100"/>
      <c r="BH42" s="100"/>
      <c r="BI42" s="100"/>
      <c r="BJ42" s="101"/>
      <c r="BK42" s="99"/>
      <c r="BL42" s="100"/>
      <c r="BM42" s="100"/>
      <c r="BN42" s="100"/>
      <c r="BO42" s="100"/>
      <c r="BP42" s="100"/>
      <c r="BQ42" s="101"/>
      <c r="BR42" s="93">
        <f t="shared" si="0"/>
        <v>0</v>
      </c>
      <c r="BS42" s="94"/>
      <c r="BT42" s="94"/>
      <c r="BU42" s="94"/>
      <c r="BV42" s="94"/>
      <c r="BW42" s="95"/>
      <c r="BX42" s="87"/>
      <c r="BY42" s="88"/>
      <c r="BZ42" s="88"/>
      <c r="CA42" s="88"/>
      <c r="CB42" s="88"/>
      <c r="CC42" s="89"/>
      <c r="CD42" s="87"/>
      <c r="CE42" s="88"/>
      <c r="CF42" s="88"/>
      <c r="CG42" s="88"/>
      <c r="CH42" s="88"/>
      <c r="CI42" s="89"/>
      <c r="CJ42" s="90">
        <f t="shared" si="1"/>
        <v>0</v>
      </c>
      <c r="CK42" s="91"/>
      <c r="CL42" s="91"/>
      <c r="CM42" s="91"/>
      <c r="CN42" s="92"/>
      <c r="CO42" s="1"/>
      <c r="CP42" s="1"/>
      <c r="CQ42" s="12"/>
      <c r="CR42" s="1"/>
      <c r="CS42" s="93"/>
      <c r="CT42" s="94"/>
      <c r="CU42" s="94"/>
      <c r="CV42" s="94"/>
      <c r="CW42" s="94"/>
      <c r="CX42" s="95"/>
      <c r="CY42" s="2"/>
      <c r="CZ42" s="93"/>
      <c r="DA42" s="94"/>
      <c r="DB42" s="94"/>
      <c r="DC42" s="94"/>
      <c r="DD42" s="94"/>
      <c r="DE42" s="95"/>
      <c r="DF42" s="78"/>
      <c r="DG42" s="79"/>
      <c r="DH42" s="79"/>
      <c r="DI42" s="79"/>
      <c r="DJ42" s="79"/>
      <c r="DK42" s="80"/>
      <c r="DL42" s="78"/>
      <c r="DM42" s="79"/>
      <c r="DN42" s="79"/>
      <c r="DO42" s="79"/>
      <c r="DP42" s="80"/>
      <c r="DQ42" s="78"/>
      <c r="DR42" s="79"/>
      <c r="DS42" s="79"/>
      <c r="DT42" s="79"/>
      <c r="DU42" s="80"/>
      <c r="DV42" s="1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</row>
    <row r="43" spans="1:226" ht="15" customHeight="1" collapsed="1">
      <c r="A43" s="81" t="s">
        <v>36</v>
      </c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82"/>
      <c r="AO43" s="82"/>
      <c r="AP43" s="82"/>
      <c r="AQ43" s="82"/>
      <c r="AR43" s="83"/>
      <c r="AS43" s="23" t="s">
        <v>37</v>
      </c>
      <c r="AT43" s="34">
        <f>AT44+AT45+AT46+AT48+AT47</f>
        <v>0</v>
      </c>
      <c r="AU43" s="24"/>
      <c r="AV43" s="24"/>
      <c r="AW43" s="72" t="s">
        <v>38</v>
      </c>
      <c r="AX43" s="73"/>
      <c r="AY43" s="73"/>
      <c r="AZ43" s="73"/>
      <c r="BA43" s="73"/>
      <c r="BB43" s="73"/>
      <c r="BC43" s="74"/>
      <c r="BD43" s="72" t="s">
        <v>38</v>
      </c>
      <c r="BE43" s="73"/>
      <c r="BF43" s="73"/>
      <c r="BG43" s="73"/>
      <c r="BH43" s="73"/>
      <c r="BI43" s="73"/>
      <c r="BJ43" s="74"/>
      <c r="BK43" s="72" t="s">
        <v>38</v>
      </c>
      <c r="BL43" s="73"/>
      <c r="BM43" s="73"/>
      <c r="BN43" s="73"/>
      <c r="BO43" s="73"/>
      <c r="BP43" s="73"/>
      <c r="BQ43" s="74"/>
      <c r="BR43" s="84">
        <f>BR44+BR45+BR46+BR48+BR47</f>
        <v>0</v>
      </c>
      <c r="BS43" s="85"/>
      <c r="BT43" s="85"/>
      <c r="BU43" s="85"/>
      <c r="BV43" s="85"/>
      <c r="BW43" s="86"/>
      <c r="BX43" s="84">
        <f>BX44+BX45+BX46+BX48+BX47</f>
        <v>0</v>
      </c>
      <c r="BY43" s="85"/>
      <c r="BZ43" s="85"/>
      <c r="CA43" s="85"/>
      <c r="CB43" s="85"/>
      <c r="CC43" s="86"/>
      <c r="CD43" s="84">
        <f>CD44+CD45+CD46+CD47+CD48</f>
        <v>0</v>
      </c>
      <c r="CE43" s="85"/>
      <c r="CF43" s="85"/>
      <c r="CG43" s="85"/>
      <c r="CH43" s="85"/>
      <c r="CI43" s="86"/>
      <c r="CJ43" s="84">
        <f>CJ44+CJ45+CJ46+CJ47+CJ48</f>
        <v>0</v>
      </c>
      <c r="CK43" s="85"/>
      <c r="CL43" s="85"/>
      <c r="CM43" s="85"/>
      <c r="CN43" s="86"/>
      <c r="CO43" s="41">
        <f>CO44+CO45+CO46+CO48</f>
        <v>0</v>
      </c>
      <c r="CP43" s="41">
        <f>CP44+CP45+CP46+CP48+CP47</f>
        <v>0</v>
      </c>
      <c r="CQ43" s="41">
        <f>CQ44+CQ45+CQ46+CQ48+CQ47</f>
        <v>0</v>
      </c>
      <c r="CR43" s="41">
        <f>CR44+CR45+CR46+CR48+CR47</f>
        <v>0</v>
      </c>
      <c r="CS43" s="72"/>
      <c r="CT43" s="73"/>
      <c r="CU43" s="73"/>
      <c r="CV43" s="73"/>
      <c r="CW43" s="73"/>
      <c r="CX43" s="74"/>
      <c r="CY43" s="45"/>
      <c r="CZ43" s="72"/>
      <c r="DA43" s="73"/>
      <c r="DB43" s="73"/>
      <c r="DC43" s="73"/>
      <c r="DD43" s="73"/>
      <c r="DE43" s="74"/>
      <c r="DF43" s="75"/>
      <c r="DG43" s="76"/>
      <c r="DH43" s="76"/>
      <c r="DI43" s="76"/>
      <c r="DJ43" s="76"/>
      <c r="DK43" s="77"/>
      <c r="DL43" s="75"/>
      <c r="DM43" s="76"/>
      <c r="DN43" s="76"/>
      <c r="DO43" s="76"/>
      <c r="DP43" s="77"/>
      <c r="DQ43" s="75"/>
      <c r="DR43" s="76"/>
      <c r="DS43" s="76"/>
      <c r="DT43" s="76"/>
      <c r="DU43" s="77"/>
      <c r="DV43" s="25"/>
      <c r="DW43" s="26"/>
      <c r="DX43" s="26"/>
      <c r="DY43" s="26"/>
      <c r="DZ43" s="26"/>
      <c r="EA43" s="26"/>
      <c r="EB43" s="26"/>
      <c r="EC43" s="26"/>
      <c r="ED43" s="26"/>
      <c r="EE43" s="26"/>
      <c r="EF43" s="26"/>
      <c r="EG43" s="26"/>
      <c r="EH43" s="26"/>
      <c r="EI43" s="26"/>
      <c r="EJ43" s="26"/>
      <c r="EK43" s="26"/>
      <c r="EL43" s="26"/>
      <c r="EM43" s="26"/>
      <c r="EN43" s="26"/>
      <c r="EO43" s="26"/>
      <c r="EP43" s="26"/>
      <c r="EQ43" s="26"/>
      <c r="ER43" s="26"/>
      <c r="ES43" s="26"/>
      <c r="ET43" s="26"/>
      <c r="EU43" s="26"/>
      <c r="EV43" s="26"/>
      <c r="EW43" s="26"/>
      <c r="EX43" s="26"/>
      <c r="EY43" s="26"/>
      <c r="EZ43" s="26"/>
      <c r="FA43" s="26"/>
      <c r="FB43" s="26"/>
      <c r="FC43" s="26"/>
      <c r="FD43" s="26"/>
      <c r="FE43" s="26"/>
      <c r="FF43" s="26"/>
      <c r="FG43" s="26"/>
      <c r="FH43" s="26"/>
      <c r="FI43" s="26"/>
      <c r="FJ43" s="26"/>
      <c r="FK43" s="26"/>
      <c r="FL43" s="26"/>
      <c r="FM43" s="26"/>
      <c r="FN43" s="26"/>
      <c r="FO43" s="26"/>
      <c r="FP43" s="26"/>
      <c r="FQ43" s="26"/>
      <c r="FR43" s="26"/>
      <c r="FS43" s="26"/>
      <c r="FT43" s="26"/>
      <c r="FU43" s="26"/>
      <c r="FV43" s="26"/>
      <c r="FW43" s="26"/>
      <c r="FX43" s="26"/>
      <c r="FY43" s="26"/>
      <c r="FZ43" s="26"/>
      <c r="GA43" s="26"/>
      <c r="GB43" s="26"/>
      <c r="GC43" s="26"/>
      <c r="GD43" s="26"/>
      <c r="GE43" s="26"/>
      <c r="GF43" s="26"/>
      <c r="GG43" s="26"/>
      <c r="GH43" s="26"/>
      <c r="GI43" s="26"/>
      <c r="GJ43" s="26"/>
      <c r="GK43" s="26"/>
      <c r="GL43" s="26"/>
      <c r="GM43" s="26"/>
      <c r="GN43" s="26"/>
      <c r="GO43" s="26"/>
      <c r="GP43" s="26"/>
      <c r="GQ43" s="26"/>
      <c r="GR43" s="26"/>
      <c r="GS43" s="26"/>
      <c r="GT43" s="26"/>
      <c r="GU43" s="26"/>
      <c r="GV43" s="26"/>
      <c r="GW43" s="26"/>
      <c r="GX43" s="26"/>
      <c r="GY43" s="26"/>
      <c r="GZ43" s="26"/>
      <c r="HA43" s="26"/>
      <c r="HB43" s="26"/>
      <c r="HC43" s="26"/>
      <c r="HD43" s="26"/>
      <c r="HE43" s="26"/>
      <c r="HF43" s="26"/>
      <c r="HG43" s="26"/>
      <c r="HH43" s="26"/>
      <c r="HI43" s="26"/>
      <c r="HJ43" s="26"/>
      <c r="HK43" s="26"/>
      <c r="HL43" s="26"/>
      <c r="HM43" s="26"/>
      <c r="HN43" s="26"/>
      <c r="HO43" s="26"/>
      <c r="HP43" s="26"/>
      <c r="HQ43" s="26"/>
      <c r="HR43" s="26"/>
    </row>
    <row r="44" spans="1:226" ht="15" customHeight="1">
      <c r="A44" s="60" t="s">
        <v>50</v>
      </c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2"/>
      <c r="AS44" s="29" t="s">
        <v>34</v>
      </c>
      <c r="AT44" s="34">
        <f>((_xlfn.SUMIFS($AT$12:$AT$42,$AS$12:$AS$42,"П",$DV$12:$DV$42,"0")))*24</f>
        <v>0</v>
      </c>
      <c r="AU44" s="30"/>
      <c r="AV44" s="30"/>
      <c r="AW44" s="57" t="s">
        <v>38</v>
      </c>
      <c r="AX44" s="58"/>
      <c r="AY44" s="58"/>
      <c r="AZ44" s="58"/>
      <c r="BA44" s="58"/>
      <c r="BB44" s="58"/>
      <c r="BC44" s="59"/>
      <c r="BD44" s="57" t="s">
        <v>38</v>
      </c>
      <c r="BE44" s="58"/>
      <c r="BF44" s="58"/>
      <c r="BG44" s="58"/>
      <c r="BH44" s="58"/>
      <c r="BI44" s="58"/>
      <c r="BJ44" s="59"/>
      <c r="BK44" s="57" t="s">
        <v>38</v>
      </c>
      <c r="BL44" s="58"/>
      <c r="BM44" s="58"/>
      <c r="BN44" s="58"/>
      <c r="BO44" s="58"/>
      <c r="BP44" s="58"/>
      <c r="BQ44" s="59"/>
      <c r="BR44" s="57">
        <f>((_xlfn.SUMIFS($BR$12:$BR$42,$AS$12:$AS$42,"П",$DV$12:$DV$42,"0")))</f>
        <v>0</v>
      </c>
      <c r="BS44" s="58"/>
      <c r="BT44" s="58"/>
      <c r="BU44" s="58"/>
      <c r="BV44" s="58"/>
      <c r="BW44" s="59"/>
      <c r="BX44" s="57">
        <f>((_xlfn.SUMIFS($BX$12:$BX$42,$AS$12:$AS$42,"П",$DV$12:$DV$42,"0")))</f>
        <v>0</v>
      </c>
      <c r="BY44" s="58"/>
      <c r="BZ44" s="58"/>
      <c r="CA44" s="58"/>
      <c r="CB44" s="58"/>
      <c r="CC44" s="59"/>
      <c r="CD44" s="57">
        <f>((_xlfn.SUMIFS($CD$12:$CD$42,$AS$12:$AS$42,"П",$DV$12:$DV$42,"0")))</f>
        <v>0</v>
      </c>
      <c r="CE44" s="58"/>
      <c r="CF44" s="58"/>
      <c r="CG44" s="58"/>
      <c r="CH44" s="58"/>
      <c r="CI44" s="59"/>
      <c r="CJ44" s="57">
        <f>((_xlfn.SUMIFS($CJ$12:$CJ$42,$AS$12:$AS$42,"П",$DV$12:$DV$42,"0")))</f>
        <v>0</v>
      </c>
      <c r="CK44" s="58"/>
      <c r="CL44" s="58"/>
      <c r="CM44" s="58"/>
      <c r="CN44" s="59"/>
      <c r="CO44" s="35">
        <f>((_xlfn.SUMIFS($CO$12:$CO$42,$AS$12:$AS$42,"П",$DV$12:$DV$42,"0")))</f>
        <v>0</v>
      </c>
      <c r="CP44" s="35">
        <f>((_xlfn.SUMIFS($CP$12:$CP$42,$AS$12:$AS$42,"П",$DV$12:$DV$42,"0")))</f>
        <v>0</v>
      </c>
      <c r="CQ44" s="35">
        <f>((_xlfn.SUMIFS($CQ$12:$CQ$42,$AS$12:$AS$42,"П",$DV$12:$DV$42,"0")))</f>
        <v>0</v>
      </c>
      <c r="CR44" s="35">
        <f>((_xlfn.SUMIFS($CR$12:$CR$42,$AS$12:$AS$42,"П",$DV$12:$DV$42,"0")))</f>
        <v>0</v>
      </c>
      <c r="CS44" s="57"/>
      <c r="CT44" s="58"/>
      <c r="CU44" s="58"/>
      <c r="CV44" s="58"/>
      <c r="CW44" s="58"/>
      <c r="CX44" s="59"/>
      <c r="CY44" s="27">
        <f>((_xlfn.SUMIFS($CY$12:$CY$42,$AS$12:$AS$42,"П",$DV$12:$DV$42,"0")))</f>
        <v>0</v>
      </c>
      <c r="CZ44" s="57"/>
      <c r="DA44" s="58"/>
      <c r="DB44" s="58"/>
      <c r="DC44" s="58"/>
      <c r="DD44" s="58"/>
      <c r="DE44" s="59"/>
      <c r="DF44" s="69" t="s">
        <v>38</v>
      </c>
      <c r="DG44" s="70"/>
      <c r="DH44" s="70"/>
      <c r="DI44" s="70"/>
      <c r="DJ44" s="70"/>
      <c r="DK44" s="71"/>
      <c r="DL44" s="52" t="s">
        <v>38</v>
      </c>
      <c r="DM44" s="53"/>
      <c r="DN44" s="53"/>
      <c r="DO44" s="53"/>
      <c r="DP44" s="54"/>
      <c r="DQ44" s="52" t="s">
        <v>38</v>
      </c>
      <c r="DR44" s="53"/>
      <c r="DS44" s="53"/>
      <c r="DT44" s="53"/>
      <c r="DU44" s="54"/>
      <c r="DV44" s="32" t="s">
        <v>39</v>
      </c>
      <c r="DW44" s="28"/>
      <c r="DX44" s="28"/>
      <c r="DY44" s="28"/>
      <c r="DZ44" s="26"/>
      <c r="EA44" s="26"/>
      <c r="EB44" s="26"/>
      <c r="EC44" s="26"/>
      <c r="ED44" s="26"/>
      <c r="EE44" s="26"/>
      <c r="EF44" s="26"/>
      <c r="EG44" s="26"/>
      <c r="EH44" s="26"/>
      <c r="EI44" s="26"/>
      <c r="EJ44" s="26"/>
      <c r="EK44" s="26"/>
      <c r="EL44" s="26"/>
      <c r="EM44" s="26"/>
      <c r="EN44" s="26"/>
      <c r="EO44" s="26"/>
      <c r="EP44" s="26"/>
      <c r="EQ44" s="26"/>
      <c r="ER44" s="26"/>
      <c r="ES44" s="26"/>
      <c r="ET44" s="26"/>
      <c r="EU44" s="26"/>
      <c r="EV44" s="26"/>
      <c r="EW44" s="26"/>
      <c r="EX44" s="26"/>
      <c r="EY44" s="26"/>
      <c r="EZ44" s="26"/>
      <c r="FA44" s="26"/>
      <c r="FB44" s="26"/>
      <c r="FC44" s="26"/>
      <c r="FD44" s="26"/>
      <c r="FE44" s="26"/>
      <c r="FF44" s="26"/>
      <c r="FG44" s="26"/>
      <c r="FH44" s="26"/>
      <c r="FI44" s="26"/>
      <c r="FJ44" s="26"/>
      <c r="FK44" s="26"/>
      <c r="FL44" s="26"/>
      <c r="FM44" s="26"/>
      <c r="FN44" s="26"/>
      <c r="FO44" s="26"/>
      <c r="FP44" s="26"/>
      <c r="FQ44" s="26"/>
      <c r="FR44" s="26"/>
      <c r="FS44" s="26"/>
      <c r="FT44" s="26"/>
      <c r="FU44" s="26"/>
      <c r="FV44" s="26"/>
      <c r="FW44" s="26"/>
      <c r="FX44" s="26"/>
      <c r="FY44" s="26"/>
      <c r="FZ44" s="26"/>
      <c r="GA44" s="26"/>
      <c r="GB44" s="26"/>
      <c r="GC44" s="26"/>
      <c r="GD44" s="26"/>
      <c r="GE44" s="26"/>
      <c r="GF44" s="26"/>
      <c r="GG44" s="26"/>
      <c r="GH44" s="26"/>
      <c r="GI44" s="26"/>
      <c r="GJ44" s="26"/>
      <c r="GK44" s="26"/>
      <c r="GL44" s="26"/>
      <c r="GM44" s="26"/>
      <c r="GN44" s="26"/>
      <c r="GO44" s="26"/>
      <c r="GP44" s="26"/>
      <c r="GQ44" s="26"/>
      <c r="GR44" s="26"/>
      <c r="GS44" s="26"/>
      <c r="GT44" s="26"/>
      <c r="GU44" s="26"/>
      <c r="GV44" s="26"/>
      <c r="GW44" s="26"/>
      <c r="GX44" s="26"/>
      <c r="GY44" s="26"/>
      <c r="GZ44" s="26"/>
      <c r="HA44" s="26"/>
      <c r="HB44" s="26"/>
      <c r="HC44" s="26"/>
      <c r="HD44" s="26"/>
      <c r="HE44" s="26"/>
      <c r="HF44" s="26"/>
      <c r="HG44" s="26"/>
      <c r="HH44" s="26"/>
      <c r="HI44" s="26"/>
      <c r="HJ44" s="26"/>
      <c r="HK44" s="26"/>
      <c r="HL44" s="26"/>
      <c r="HM44" s="26"/>
      <c r="HN44" s="26"/>
      <c r="HO44" s="26"/>
      <c r="HP44" s="26"/>
      <c r="HQ44" s="26"/>
      <c r="HR44" s="26"/>
    </row>
    <row r="45" spans="1:226" ht="15" customHeight="1">
      <c r="A45" s="60" t="s">
        <v>40</v>
      </c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2"/>
      <c r="AS45" s="29" t="s">
        <v>41</v>
      </c>
      <c r="AT45" s="34">
        <f>((_xlfn.SUMIFS($AT$12:$AT$42,$AS$12:$AS$42,"А",$DV$12:$DV$42,"0")))*24</f>
        <v>0</v>
      </c>
      <c r="AU45" s="30"/>
      <c r="AV45" s="30"/>
      <c r="AW45" s="57" t="s">
        <v>38</v>
      </c>
      <c r="AX45" s="58"/>
      <c r="AY45" s="58"/>
      <c r="AZ45" s="58"/>
      <c r="BA45" s="58"/>
      <c r="BB45" s="58"/>
      <c r="BC45" s="59"/>
      <c r="BD45" s="57" t="s">
        <v>38</v>
      </c>
      <c r="BE45" s="58"/>
      <c r="BF45" s="58"/>
      <c r="BG45" s="58"/>
      <c r="BH45" s="58"/>
      <c r="BI45" s="58"/>
      <c r="BJ45" s="59"/>
      <c r="BK45" s="57" t="s">
        <v>38</v>
      </c>
      <c r="BL45" s="58"/>
      <c r="BM45" s="58"/>
      <c r="BN45" s="58"/>
      <c r="BO45" s="58"/>
      <c r="BP45" s="58"/>
      <c r="BQ45" s="59"/>
      <c r="BR45" s="57">
        <f>((_xlfn.SUMIFS($BR$12:$BR$42,$AS$12:$AS$42,"А",$DV$12:$DV$42,"0")))</f>
        <v>0</v>
      </c>
      <c r="BS45" s="58"/>
      <c r="BT45" s="58"/>
      <c r="BU45" s="58"/>
      <c r="BV45" s="58"/>
      <c r="BW45" s="59"/>
      <c r="BX45" s="57">
        <f>((_xlfn.SUMIFS($BX$12:$BX$42,$AS$12:$AS$42,"А",$DV$12:$DV$42,"0")))</f>
        <v>0</v>
      </c>
      <c r="BY45" s="58"/>
      <c r="BZ45" s="58"/>
      <c r="CA45" s="58"/>
      <c r="CB45" s="58"/>
      <c r="CC45" s="59"/>
      <c r="CD45" s="57">
        <f>((_xlfn.SUMIFS($BX$12:$BX$42,$AS$12:$AS$42,"А",$DV$12:$DV$42,"0")))</f>
        <v>0</v>
      </c>
      <c r="CE45" s="58"/>
      <c r="CF45" s="58"/>
      <c r="CG45" s="58"/>
      <c r="CH45" s="58"/>
      <c r="CI45" s="59"/>
      <c r="CJ45" s="57">
        <f>((_xlfn.SUMIFS($BX$12:$BX$42,$AS$12:$AS$42,"А",$DV$12:$DV$42,"0")))</f>
        <v>0</v>
      </c>
      <c r="CK45" s="58"/>
      <c r="CL45" s="58"/>
      <c r="CM45" s="58"/>
      <c r="CN45" s="59"/>
      <c r="CO45" s="35">
        <f>((_xlfn.SUMIFS($CO$12:$CO$42,$AS$12:$AS$42,"А",$DV$12:$DV$42,"0")))</f>
        <v>0</v>
      </c>
      <c r="CP45" s="35">
        <f>((_xlfn.SUMIFS($CP$12:$CP$42,$AS$12:$AS$42,"А",$DV$12:$DV$42,"0")))</f>
        <v>0</v>
      </c>
      <c r="CQ45" s="35">
        <f>((_xlfn.SUMIFS($CQ$12:$CQ$42,$AS$12:$AS$42,"А",$DV$12:$DV$42,"0")))</f>
        <v>0</v>
      </c>
      <c r="CR45" s="35">
        <f>((_xlfn.SUMIFS($CR$12:$CR$42,$AS$12:$AS$42,"А",$DV$12:$DV$42,"0")))</f>
        <v>0</v>
      </c>
      <c r="CS45" s="57"/>
      <c r="CT45" s="58"/>
      <c r="CU45" s="58"/>
      <c r="CV45" s="58"/>
      <c r="CW45" s="58"/>
      <c r="CX45" s="59"/>
      <c r="CY45" s="27">
        <f>((_xlfn.SUMIFS($CY$12:$CY$42,$AS$12:$AS$42,"А",$DV$12:$DV$42,"0")))</f>
        <v>0</v>
      </c>
      <c r="CZ45" s="57"/>
      <c r="DA45" s="58"/>
      <c r="DB45" s="58"/>
      <c r="DC45" s="58"/>
      <c r="DD45" s="58"/>
      <c r="DE45" s="59"/>
      <c r="DF45" s="52" t="s">
        <v>38</v>
      </c>
      <c r="DG45" s="53"/>
      <c r="DH45" s="53"/>
      <c r="DI45" s="53"/>
      <c r="DJ45" s="53"/>
      <c r="DK45" s="54"/>
      <c r="DL45" s="52" t="s">
        <v>38</v>
      </c>
      <c r="DM45" s="53"/>
      <c r="DN45" s="53"/>
      <c r="DO45" s="53"/>
      <c r="DP45" s="54"/>
      <c r="DQ45" s="52" t="s">
        <v>38</v>
      </c>
      <c r="DR45" s="53"/>
      <c r="DS45" s="53"/>
      <c r="DT45" s="53"/>
      <c r="DU45" s="54"/>
      <c r="DV45" s="31" t="s">
        <v>39</v>
      </c>
      <c r="DW45" s="26"/>
      <c r="DX45" s="26"/>
      <c r="DY45" s="26"/>
      <c r="DZ45" s="26"/>
      <c r="EA45" s="26"/>
      <c r="EB45" s="26"/>
      <c r="EC45" s="26"/>
      <c r="ED45" s="26"/>
      <c r="EE45" s="26"/>
      <c r="EF45" s="26"/>
      <c r="EG45" s="26"/>
      <c r="EH45" s="26"/>
      <c r="EI45" s="26"/>
      <c r="EJ45" s="26"/>
      <c r="EK45" s="26"/>
      <c r="EL45" s="26"/>
      <c r="EM45" s="26"/>
      <c r="EN45" s="26"/>
      <c r="EO45" s="26"/>
      <c r="EP45" s="26"/>
      <c r="EQ45" s="26"/>
      <c r="ER45" s="26"/>
      <c r="ES45" s="26"/>
      <c r="ET45" s="26"/>
      <c r="EU45" s="26"/>
      <c r="EV45" s="26"/>
      <c r="EW45" s="26"/>
      <c r="EX45" s="26"/>
      <c r="EY45" s="26"/>
      <c r="EZ45" s="26"/>
      <c r="FA45" s="26"/>
      <c r="FB45" s="26"/>
      <c r="FC45" s="26"/>
      <c r="FD45" s="26"/>
      <c r="FE45" s="26"/>
      <c r="FF45" s="26"/>
      <c r="FG45" s="26"/>
      <c r="FH45" s="26"/>
      <c r="FI45" s="26"/>
      <c r="FJ45" s="26"/>
      <c r="FK45" s="26"/>
      <c r="FL45" s="26"/>
      <c r="FM45" s="26"/>
      <c r="FN45" s="26"/>
      <c r="FO45" s="26"/>
      <c r="FP45" s="26"/>
      <c r="FQ45" s="26"/>
      <c r="FR45" s="26"/>
      <c r="FS45" s="26"/>
      <c r="FT45" s="26"/>
      <c r="FU45" s="26"/>
      <c r="FV45" s="26"/>
      <c r="FW45" s="26"/>
      <c r="FX45" s="26"/>
      <c r="FY45" s="26"/>
      <c r="FZ45" s="26"/>
      <c r="GA45" s="26"/>
      <c r="GB45" s="26"/>
      <c r="GC45" s="26"/>
      <c r="GD45" s="26"/>
      <c r="GE45" s="26"/>
      <c r="GF45" s="26"/>
      <c r="GG45" s="26"/>
      <c r="GH45" s="26"/>
      <c r="GI45" s="26"/>
      <c r="GJ45" s="26"/>
      <c r="GK45" s="26"/>
      <c r="GL45" s="26"/>
      <c r="GM45" s="26"/>
      <c r="GN45" s="26"/>
      <c r="GO45" s="26"/>
      <c r="GP45" s="26"/>
      <c r="GQ45" s="26"/>
      <c r="GR45" s="26"/>
      <c r="GS45" s="26"/>
      <c r="GT45" s="26"/>
      <c r="GU45" s="26"/>
      <c r="GV45" s="26"/>
      <c r="GW45" s="26"/>
      <c r="GX45" s="26"/>
      <c r="GY45" s="26"/>
      <c r="GZ45" s="26"/>
      <c r="HA45" s="26"/>
      <c r="HB45" s="26"/>
      <c r="HC45" s="26"/>
      <c r="HD45" s="26"/>
      <c r="HE45" s="26"/>
      <c r="HF45" s="26"/>
      <c r="HG45" s="26"/>
      <c r="HH45" s="26"/>
      <c r="HI45" s="26"/>
      <c r="HJ45" s="26"/>
      <c r="HK45" s="26"/>
      <c r="HL45" s="26"/>
      <c r="HM45" s="26"/>
      <c r="HN45" s="26"/>
      <c r="HO45" s="26"/>
      <c r="HP45" s="26"/>
      <c r="HQ45" s="26"/>
      <c r="HR45" s="26"/>
    </row>
    <row r="46" spans="1:226" ht="22.5" customHeight="1">
      <c r="A46" s="63" t="s">
        <v>42</v>
      </c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5"/>
      <c r="AS46" s="29" t="s">
        <v>35</v>
      </c>
      <c r="AT46" s="36">
        <f>((_xlfn.SUMIFS($AT$12:$AT$42,$AS$12:$AS$42,"В",$DV$12:$DV$42,"0")))*24</f>
        <v>0</v>
      </c>
      <c r="AU46" s="30"/>
      <c r="AV46" s="30"/>
      <c r="AW46" s="57" t="s">
        <v>38</v>
      </c>
      <c r="AX46" s="58"/>
      <c r="AY46" s="58"/>
      <c r="AZ46" s="58"/>
      <c r="BA46" s="58"/>
      <c r="BB46" s="58"/>
      <c r="BC46" s="59"/>
      <c r="BD46" s="57" t="s">
        <v>38</v>
      </c>
      <c r="BE46" s="58"/>
      <c r="BF46" s="58"/>
      <c r="BG46" s="58"/>
      <c r="BH46" s="58"/>
      <c r="BI46" s="58"/>
      <c r="BJ46" s="59"/>
      <c r="BK46" s="57" t="s">
        <v>38</v>
      </c>
      <c r="BL46" s="58"/>
      <c r="BM46" s="58"/>
      <c r="BN46" s="58"/>
      <c r="BO46" s="58"/>
      <c r="BP46" s="58"/>
      <c r="BQ46" s="59"/>
      <c r="BR46" s="57">
        <f>((_xlfn.SUMIFS($BR$12:$BR$42,$AS$12:$AS$42,"В",$DV$12:$DV$42,"0")))</f>
        <v>0</v>
      </c>
      <c r="BS46" s="58"/>
      <c r="BT46" s="58"/>
      <c r="BU46" s="58"/>
      <c r="BV46" s="58"/>
      <c r="BW46" s="59"/>
      <c r="BX46" s="57">
        <f>((_xlfn.SUMIFS($BX$12:$BX$42,$AS$12:$AS$42,"В",$DV$12:$DV$42,"0")))</f>
        <v>0</v>
      </c>
      <c r="BY46" s="58"/>
      <c r="BZ46" s="58"/>
      <c r="CA46" s="58"/>
      <c r="CB46" s="58"/>
      <c r="CC46" s="59"/>
      <c r="CD46" s="57">
        <f>((_xlfn.SUMIFS($BX$12:$BX$42,$AS$12:$AS$42,"В",$DV$12:$DV$42,"0")))</f>
        <v>0</v>
      </c>
      <c r="CE46" s="58"/>
      <c r="CF46" s="58"/>
      <c r="CG46" s="58"/>
      <c r="CH46" s="58"/>
      <c r="CI46" s="59"/>
      <c r="CJ46" s="57">
        <f>((_xlfn.SUMIFS($BX$12:$BX$42,$AS$12:$AS$42,"В",$DV$12:$DV$42,"0")))</f>
        <v>0</v>
      </c>
      <c r="CK46" s="58"/>
      <c r="CL46" s="58"/>
      <c r="CM46" s="58"/>
      <c r="CN46" s="59"/>
      <c r="CO46" s="35">
        <f>((_xlfn.SUMIFS($CO$12:$CO$42,$AS$12:$AS$42,"В",$DV$12:$DV$42,"0")))</f>
        <v>0</v>
      </c>
      <c r="CP46" s="35">
        <f>((_xlfn.SUMIFS($CP$12:$CP$42,$AS$12:$AS$42,"В",$DV$12:$DV$42,"0")))</f>
        <v>0</v>
      </c>
      <c r="CQ46" s="35">
        <f>((_xlfn.SUMIFS($CQ$12:$CQ$42,$AS$12:$AS$42,"В",$DV$12:$DV$42,"0")))</f>
        <v>0</v>
      </c>
      <c r="CR46" s="35">
        <f>((_xlfn.SUMIFS($CR$12:$CR$42,$AS$12:$AS$42,"В",$DV$12:$DV$42,"0")))</f>
        <v>0</v>
      </c>
      <c r="CS46" s="57"/>
      <c r="CT46" s="58"/>
      <c r="CU46" s="58"/>
      <c r="CV46" s="58"/>
      <c r="CW46" s="58"/>
      <c r="CX46" s="59"/>
      <c r="CY46" s="27">
        <f>((_xlfn.SUMIFS($CY$12:$CY$42,$AS$12:$AS$42,"В",$DV$12:$DV$42,"0")))</f>
        <v>0</v>
      </c>
      <c r="CZ46" s="57"/>
      <c r="DA46" s="58"/>
      <c r="DB46" s="58"/>
      <c r="DC46" s="58"/>
      <c r="DD46" s="58"/>
      <c r="DE46" s="59"/>
      <c r="DF46" s="52" t="s">
        <v>38</v>
      </c>
      <c r="DG46" s="53"/>
      <c r="DH46" s="53"/>
      <c r="DI46" s="53"/>
      <c r="DJ46" s="53"/>
      <c r="DK46" s="54"/>
      <c r="DL46" s="52" t="s">
        <v>38</v>
      </c>
      <c r="DM46" s="53"/>
      <c r="DN46" s="53"/>
      <c r="DO46" s="53"/>
      <c r="DP46" s="54"/>
      <c r="DQ46" s="52" t="s">
        <v>38</v>
      </c>
      <c r="DR46" s="53"/>
      <c r="DS46" s="53"/>
      <c r="DT46" s="53"/>
      <c r="DU46" s="54"/>
      <c r="DV46" s="31">
        <v>0</v>
      </c>
      <c r="DW46" s="26"/>
      <c r="DX46" s="26"/>
      <c r="DY46" s="26"/>
      <c r="DZ46" s="26"/>
      <c r="EA46" s="26"/>
      <c r="EB46" s="26"/>
      <c r="EC46" s="26"/>
      <c r="ED46" s="26"/>
      <c r="EE46" s="26"/>
      <c r="EF46" s="26"/>
      <c r="EG46" s="26"/>
      <c r="EH46" s="26"/>
      <c r="EI46" s="26"/>
      <c r="EJ46" s="26"/>
      <c r="EK46" s="26"/>
      <c r="EL46" s="26"/>
      <c r="EM46" s="26"/>
      <c r="EN46" s="26"/>
      <c r="EO46" s="26"/>
      <c r="EP46" s="26"/>
      <c r="EQ46" s="26"/>
      <c r="ER46" s="26"/>
      <c r="ES46" s="26"/>
      <c r="ET46" s="26"/>
      <c r="EU46" s="26"/>
      <c r="EV46" s="26"/>
      <c r="EW46" s="26"/>
      <c r="EX46" s="26"/>
      <c r="EY46" s="26"/>
      <c r="EZ46" s="26"/>
      <c r="FA46" s="26"/>
      <c r="FB46" s="26"/>
      <c r="FC46" s="26"/>
      <c r="FD46" s="26"/>
      <c r="FE46" s="26"/>
      <c r="FF46" s="26"/>
      <c r="FG46" s="26"/>
      <c r="FH46" s="26"/>
      <c r="FI46" s="26"/>
      <c r="FJ46" s="26"/>
      <c r="FK46" s="26"/>
      <c r="FL46" s="26"/>
      <c r="FM46" s="26"/>
      <c r="FN46" s="26"/>
      <c r="FO46" s="26"/>
      <c r="FP46" s="26"/>
      <c r="FQ46" s="26"/>
      <c r="FR46" s="26"/>
      <c r="FS46" s="26"/>
      <c r="FT46" s="26"/>
      <c r="FU46" s="26"/>
      <c r="FV46" s="26"/>
      <c r="FW46" s="26"/>
      <c r="FX46" s="26"/>
      <c r="FY46" s="26"/>
      <c r="FZ46" s="26"/>
      <c r="GA46" s="26"/>
      <c r="GB46" s="26"/>
      <c r="GC46" s="26"/>
      <c r="GD46" s="26"/>
      <c r="GE46" s="26"/>
      <c r="GF46" s="26"/>
      <c r="GG46" s="26"/>
      <c r="GH46" s="26"/>
      <c r="GI46" s="26"/>
      <c r="GJ46" s="26"/>
      <c r="GK46" s="26"/>
      <c r="GL46" s="26"/>
      <c r="GM46" s="26"/>
      <c r="GN46" s="26"/>
      <c r="GO46" s="26"/>
      <c r="GP46" s="26"/>
      <c r="GQ46" s="26"/>
      <c r="GR46" s="26"/>
      <c r="GS46" s="26"/>
      <c r="GT46" s="26"/>
      <c r="GU46" s="26"/>
      <c r="GV46" s="26"/>
      <c r="GW46" s="26"/>
      <c r="GX46" s="26"/>
      <c r="GY46" s="26"/>
      <c r="GZ46" s="26"/>
      <c r="HA46" s="26"/>
      <c r="HB46" s="26"/>
      <c r="HC46" s="26"/>
      <c r="HD46" s="26"/>
      <c r="HE46" s="26"/>
      <c r="HF46" s="26"/>
      <c r="HG46" s="26"/>
      <c r="HH46" s="26"/>
      <c r="HI46" s="26"/>
      <c r="HJ46" s="26"/>
      <c r="HK46" s="26"/>
      <c r="HL46" s="26"/>
      <c r="HM46" s="26"/>
      <c r="HN46" s="26"/>
      <c r="HO46" s="26"/>
      <c r="HP46" s="26"/>
      <c r="HQ46" s="26"/>
      <c r="HR46" s="26"/>
    </row>
    <row r="47" spans="1:226" ht="15">
      <c r="A47" s="66"/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8"/>
      <c r="AS47" s="29" t="s">
        <v>35</v>
      </c>
      <c r="AT47" s="36">
        <f>((_xlfn.SUMIFS($AT$12:$AT$42,$AS$12:$AS$42,"В",$DV$12:$DV$42,"1")))*24</f>
        <v>0</v>
      </c>
      <c r="AU47" s="30"/>
      <c r="AV47" s="30"/>
      <c r="AW47" s="57" t="s">
        <v>38</v>
      </c>
      <c r="AX47" s="58"/>
      <c r="AY47" s="58"/>
      <c r="AZ47" s="58"/>
      <c r="BA47" s="58"/>
      <c r="BB47" s="58"/>
      <c r="BC47" s="59"/>
      <c r="BD47" s="57" t="s">
        <v>38</v>
      </c>
      <c r="BE47" s="58"/>
      <c r="BF47" s="58"/>
      <c r="BG47" s="58"/>
      <c r="BH47" s="58"/>
      <c r="BI47" s="58"/>
      <c r="BJ47" s="59"/>
      <c r="BK47" s="57" t="s">
        <v>38</v>
      </c>
      <c r="BL47" s="58"/>
      <c r="BM47" s="58"/>
      <c r="BN47" s="58"/>
      <c r="BO47" s="58"/>
      <c r="BP47" s="58"/>
      <c r="BQ47" s="59"/>
      <c r="BR47" s="57">
        <f>((_xlfn.SUMIFS($BR$12:$BR$42,$AS$12:$AS$42,"В",$DV$12:$DV$42,"1")))</f>
        <v>0</v>
      </c>
      <c r="BS47" s="58"/>
      <c r="BT47" s="58"/>
      <c r="BU47" s="58"/>
      <c r="BV47" s="58"/>
      <c r="BW47" s="59"/>
      <c r="BX47" s="57">
        <f>((_xlfn.SUMIFS($BX$12:$BX$42,$AS$12:$AS$42,"В",$DV$12:$DV$42,"1")))</f>
        <v>0</v>
      </c>
      <c r="BY47" s="58"/>
      <c r="BZ47" s="58"/>
      <c r="CA47" s="58"/>
      <c r="CB47" s="58"/>
      <c r="CC47" s="59"/>
      <c r="CD47" s="57">
        <f>((_xlfn.SUMIFS($BX$12:$BX$42,$AS$12:$AS$42,"В",$DV$12:$DV$42,"1")))</f>
        <v>0</v>
      </c>
      <c r="CE47" s="58"/>
      <c r="CF47" s="58"/>
      <c r="CG47" s="58"/>
      <c r="CH47" s="58"/>
      <c r="CI47" s="59"/>
      <c r="CJ47" s="57">
        <f>((_xlfn.SUMIFS($BX$12:$BX$42,$AS$12:$AS$42,"В",$DV$12:$DV$42,"1")))</f>
        <v>0</v>
      </c>
      <c r="CK47" s="58"/>
      <c r="CL47" s="58"/>
      <c r="CM47" s="58"/>
      <c r="CN47" s="59"/>
      <c r="CO47" s="35">
        <f>((_xlfn.SUMIFS($CO$12:$CO$42,$AS$12:$AS$42,"В",$DV$12:$DV$42,"1")))</f>
        <v>0</v>
      </c>
      <c r="CP47" s="35">
        <f>((_xlfn.SUMIFS($CP$12:$CP$42,$AS$12:$AS$42,"В",$DV$12:$DV$42,"0")))</f>
        <v>0</v>
      </c>
      <c r="CQ47" s="35">
        <f>((_xlfn.SUMIFS($CQ$12:$CQ$42,$AS$12:$AS$42,"В",$DV$12:$DV$42,"0")))</f>
        <v>0</v>
      </c>
      <c r="CR47" s="35">
        <f>((_xlfn.SUMIFS($CR$12:$CR$42,$AS$12:$AS$42,"В",$DV$12:$DV$42,"0")))</f>
        <v>0</v>
      </c>
      <c r="CS47" s="57"/>
      <c r="CT47" s="58"/>
      <c r="CU47" s="58"/>
      <c r="CV47" s="58"/>
      <c r="CW47" s="58"/>
      <c r="CX47" s="59"/>
      <c r="CY47" s="27">
        <f>((_xlfn.SUMIFS($CY$12:$CY$42,$AS$12:$AS$42,"В",$DV$12:$DV$42,"1")))</f>
        <v>0</v>
      </c>
      <c r="CZ47" s="57"/>
      <c r="DA47" s="58"/>
      <c r="DB47" s="58"/>
      <c r="DC47" s="58"/>
      <c r="DD47" s="58"/>
      <c r="DE47" s="59"/>
      <c r="DF47" s="52" t="s">
        <v>38</v>
      </c>
      <c r="DG47" s="53"/>
      <c r="DH47" s="53"/>
      <c r="DI47" s="53"/>
      <c r="DJ47" s="53"/>
      <c r="DK47" s="54"/>
      <c r="DL47" s="52" t="s">
        <v>38</v>
      </c>
      <c r="DM47" s="53"/>
      <c r="DN47" s="53"/>
      <c r="DO47" s="53"/>
      <c r="DP47" s="54"/>
      <c r="DQ47" s="52" t="s">
        <v>38</v>
      </c>
      <c r="DR47" s="53"/>
      <c r="DS47" s="53"/>
      <c r="DT47" s="53"/>
      <c r="DU47" s="54"/>
      <c r="DV47" s="31">
        <v>1</v>
      </c>
      <c r="DW47" s="26"/>
      <c r="DX47" s="26"/>
      <c r="DY47" s="26"/>
      <c r="DZ47" s="26"/>
      <c r="EA47" s="26"/>
      <c r="EB47" s="26"/>
      <c r="EC47" s="26"/>
      <c r="ED47" s="26"/>
      <c r="EE47" s="26"/>
      <c r="EF47" s="26"/>
      <c r="EG47" s="26"/>
      <c r="EH47" s="26"/>
      <c r="EI47" s="26"/>
      <c r="EJ47" s="26"/>
      <c r="EK47" s="26"/>
      <c r="EL47" s="26"/>
      <c r="EM47" s="26"/>
      <c r="EN47" s="26"/>
      <c r="EO47" s="26"/>
      <c r="EP47" s="26"/>
      <c r="EQ47" s="26"/>
      <c r="ER47" s="26"/>
      <c r="ES47" s="26"/>
      <c r="ET47" s="26"/>
      <c r="EU47" s="26"/>
      <c r="EV47" s="26"/>
      <c r="EW47" s="26"/>
      <c r="EX47" s="26"/>
      <c r="EY47" s="26"/>
      <c r="EZ47" s="26"/>
      <c r="FA47" s="26"/>
      <c r="FB47" s="26"/>
      <c r="FC47" s="26"/>
      <c r="FD47" s="26"/>
      <c r="FE47" s="26"/>
      <c r="FF47" s="26"/>
      <c r="FG47" s="26"/>
      <c r="FH47" s="26"/>
      <c r="FI47" s="26"/>
      <c r="FJ47" s="26"/>
      <c r="FK47" s="26"/>
      <c r="FL47" s="26"/>
      <c r="FM47" s="26"/>
      <c r="FN47" s="26"/>
      <c r="FO47" s="26"/>
      <c r="FP47" s="26"/>
      <c r="FQ47" s="26"/>
      <c r="FR47" s="26"/>
      <c r="FS47" s="26"/>
      <c r="FT47" s="26"/>
      <c r="FU47" s="26"/>
      <c r="FV47" s="26"/>
      <c r="FW47" s="26"/>
      <c r="FX47" s="26"/>
      <c r="FY47" s="26"/>
      <c r="FZ47" s="26"/>
      <c r="GA47" s="26"/>
      <c r="GB47" s="26"/>
      <c r="GC47" s="26"/>
      <c r="GD47" s="26"/>
      <c r="GE47" s="26"/>
      <c r="GF47" s="26"/>
      <c r="GG47" s="26"/>
      <c r="GH47" s="26"/>
      <c r="GI47" s="26"/>
      <c r="GJ47" s="26"/>
      <c r="GK47" s="26"/>
      <c r="GL47" s="26"/>
      <c r="GM47" s="26"/>
      <c r="GN47" s="26"/>
      <c r="GO47" s="26"/>
      <c r="GP47" s="26"/>
      <c r="GQ47" s="26"/>
      <c r="GR47" s="26"/>
      <c r="GS47" s="26"/>
      <c r="GT47" s="26"/>
      <c r="GU47" s="26"/>
      <c r="GV47" s="26"/>
      <c r="GW47" s="26"/>
      <c r="GX47" s="26"/>
      <c r="GY47" s="26"/>
      <c r="GZ47" s="26"/>
      <c r="HA47" s="26"/>
      <c r="HB47" s="26"/>
      <c r="HC47" s="26"/>
      <c r="HD47" s="26"/>
      <c r="HE47" s="26"/>
      <c r="HF47" s="26"/>
      <c r="HG47" s="26"/>
      <c r="HH47" s="26"/>
      <c r="HI47" s="26"/>
      <c r="HJ47" s="26"/>
      <c r="HK47" s="26"/>
      <c r="HL47" s="26"/>
      <c r="HM47" s="26"/>
      <c r="HN47" s="26"/>
      <c r="HO47" s="26"/>
      <c r="HP47" s="26"/>
      <c r="HQ47" s="26"/>
      <c r="HR47" s="26"/>
    </row>
    <row r="48" spans="1:226" ht="15" customHeight="1">
      <c r="A48" s="60" t="s">
        <v>43</v>
      </c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62"/>
      <c r="AS48" s="29" t="s">
        <v>44</v>
      </c>
      <c r="AT48" s="36">
        <f>((_xlfn.SUMIFS($AT$12:$AT$42,$AS$12:$AS$42,"В1",$DV$12:$DV$42,"1")))*24</f>
        <v>0</v>
      </c>
      <c r="AU48" s="30"/>
      <c r="AV48" s="30"/>
      <c r="AW48" s="57" t="s">
        <v>38</v>
      </c>
      <c r="AX48" s="58"/>
      <c r="AY48" s="58"/>
      <c r="AZ48" s="58"/>
      <c r="BA48" s="58"/>
      <c r="BB48" s="58"/>
      <c r="BC48" s="59"/>
      <c r="BD48" s="57" t="s">
        <v>38</v>
      </c>
      <c r="BE48" s="58"/>
      <c r="BF48" s="58"/>
      <c r="BG48" s="58"/>
      <c r="BH48" s="58"/>
      <c r="BI48" s="58"/>
      <c r="BJ48" s="59"/>
      <c r="BK48" s="57" t="s">
        <v>38</v>
      </c>
      <c r="BL48" s="58"/>
      <c r="BM48" s="58"/>
      <c r="BN48" s="58"/>
      <c r="BO48" s="58"/>
      <c r="BP48" s="58"/>
      <c r="BQ48" s="59"/>
      <c r="BR48" s="57">
        <f>((_xlfn.SUMIFS($BR$12:$BR$42,$AS$12:$AS$42,"В1",$DV$12:$DV$42,"1")))</f>
        <v>0</v>
      </c>
      <c r="BS48" s="58"/>
      <c r="BT48" s="58"/>
      <c r="BU48" s="58"/>
      <c r="BV48" s="58"/>
      <c r="BW48" s="59"/>
      <c r="BX48" s="57">
        <f>((_xlfn.SUMIFS($BX$12:$BX$42,$AS$12:$AS$42,"В1",$DV$12:$DV$42,"1")))</f>
        <v>0</v>
      </c>
      <c r="BY48" s="58"/>
      <c r="BZ48" s="58"/>
      <c r="CA48" s="58"/>
      <c r="CB48" s="58"/>
      <c r="CC48" s="59"/>
      <c r="CD48" s="57">
        <f>((_xlfn.SUMIFS($BX$12:$BX$42,$AS$12:$AS$42,"В1",$DV$12:$DV$42,"1")))</f>
        <v>0</v>
      </c>
      <c r="CE48" s="58"/>
      <c r="CF48" s="58"/>
      <c r="CG48" s="58"/>
      <c r="CH48" s="58"/>
      <c r="CI48" s="59"/>
      <c r="CJ48" s="57">
        <f>((_xlfn.SUMIFS($BX$12:$BX$42,$AS$12:$AS$42,"В1",$DV$12:$DV$42,"1")))</f>
        <v>0</v>
      </c>
      <c r="CK48" s="58"/>
      <c r="CL48" s="58"/>
      <c r="CM48" s="58"/>
      <c r="CN48" s="59"/>
      <c r="CO48" s="35">
        <f>((_xlfn.SUMIFS($CO$12:$CO$42,$AS$12:$AS$42,"В1",$DV$12:$DV$42,"1")))</f>
        <v>0</v>
      </c>
      <c r="CP48" s="35">
        <f>((_xlfn.SUMIFS($CP$12:$CP$42,$AS$12:$AS$42,"В1",$DV$12:$DV$42,"1")))</f>
        <v>0</v>
      </c>
      <c r="CQ48" s="35">
        <f>((_xlfn.SUMIFS($CQ$12:$CQ$42,$AS$12:$AS$42,"В1",$DV$12:$DV$42,"1")))</f>
        <v>0</v>
      </c>
      <c r="CR48" s="35">
        <f>((_xlfn.SUMIFS($CR$12:$CR$42,$AS$12:$AS$42,"В1",$DV$12:$DV$42,"1")))</f>
        <v>0</v>
      </c>
      <c r="CS48" s="57"/>
      <c r="CT48" s="58"/>
      <c r="CU48" s="58"/>
      <c r="CV48" s="58"/>
      <c r="CW48" s="58"/>
      <c r="CX48" s="59"/>
      <c r="CY48" s="27">
        <f>((_xlfn.SUMIFS($CY$12:$CY$42,$AS$12:$AS$42,"В1",$DV$12:$DV$42,"1")))</f>
        <v>0</v>
      </c>
      <c r="CZ48" s="57"/>
      <c r="DA48" s="58"/>
      <c r="DB48" s="58"/>
      <c r="DC48" s="58"/>
      <c r="DD48" s="58"/>
      <c r="DE48" s="59"/>
      <c r="DF48" s="52" t="s">
        <v>38</v>
      </c>
      <c r="DG48" s="53"/>
      <c r="DH48" s="53"/>
      <c r="DI48" s="53"/>
      <c r="DJ48" s="53"/>
      <c r="DK48" s="54"/>
      <c r="DL48" s="52" t="s">
        <v>38</v>
      </c>
      <c r="DM48" s="53"/>
      <c r="DN48" s="53"/>
      <c r="DO48" s="53"/>
      <c r="DP48" s="54"/>
      <c r="DQ48" s="52" t="s">
        <v>38</v>
      </c>
      <c r="DR48" s="53"/>
      <c r="DS48" s="53"/>
      <c r="DT48" s="53"/>
      <c r="DU48" s="54"/>
      <c r="DV48" s="31" t="s">
        <v>33</v>
      </c>
      <c r="DW48" s="26"/>
      <c r="DX48" s="26"/>
      <c r="DY48" s="26"/>
      <c r="DZ48" s="26"/>
      <c r="EA48" s="26"/>
      <c r="EB48" s="26"/>
      <c r="EC48" s="26"/>
      <c r="ED48" s="26"/>
      <c r="EE48" s="26"/>
      <c r="EF48" s="26"/>
      <c r="EG48" s="26"/>
      <c r="EH48" s="26"/>
      <c r="EI48" s="26"/>
      <c r="EJ48" s="26"/>
      <c r="EK48" s="26"/>
      <c r="EL48" s="26"/>
      <c r="EM48" s="26"/>
      <c r="EN48" s="26"/>
      <c r="EO48" s="26"/>
      <c r="EP48" s="26"/>
      <c r="EQ48" s="26"/>
      <c r="ER48" s="26"/>
      <c r="ES48" s="26"/>
      <c r="ET48" s="26"/>
      <c r="EU48" s="26"/>
      <c r="EV48" s="26"/>
      <c r="EW48" s="26"/>
      <c r="EX48" s="26"/>
      <c r="EY48" s="26"/>
      <c r="EZ48" s="26"/>
      <c r="FA48" s="26"/>
      <c r="FB48" s="26"/>
      <c r="FC48" s="26"/>
      <c r="FD48" s="26"/>
      <c r="FE48" s="26"/>
      <c r="FF48" s="26"/>
      <c r="FG48" s="26"/>
      <c r="FH48" s="26"/>
      <c r="FI48" s="26"/>
      <c r="FJ48" s="26"/>
      <c r="FK48" s="26"/>
      <c r="FL48" s="26"/>
      <c r="FM48" s="26"/>
      <c r="FN48" s="26"/>
      <c r="FO48" s="26"/>
      <c r="FP48" s="26"/>
      <c r="FQ48" s="26"/>
      <c r="FR48" s="26"/>
      <c r="FS48" s="26"/>
      <c r="FT48" s="26"/>
      <c r="FU48" s="26"/>
      <c r="FV48" s="26"/>
      <c r="FW48" s="26"/>
      <c r="FX48" s="26"/>
      <c r="FY48" s="26"/>
      <c r="FZ48" s="26"/>
      <c r="GA48" s="26"/>
      <c r="GB48" s="26"/>
      <c r="GC48" s="26"/>
      <c r="GD48" s="26"/>
      <c r="GE48" s="26"/>
      <c r="GF48" s="26"/>
      <c r="GG48" s="26"/>
      <c r="GH48" s="26"/>
      <c r="GI48" s="26"/>
      <c r="GJ48" s="26"/>
      <c r="GK48" s="26"/>
      <c r="GL48" s="26"/>
      <c r="GM48" s="26"/>
      <c r="GN48" s="26"/>
      <c r="GO48" s="26"/>
      <c r="GP48" s="26"/>
      <c r="GQ48" s="26"/>
      <c r="GR48" s="26"/>
      <c r="GS48" s="26"/>
      <c r="GT48" s="26"/>
      <c r="GU48" s="26"/>
      <c r="GV48" s="26"/>
      <c r="GW48" s="26"/>
      <c r="GX48" s="26"/>
      <c r="GY48" s="26"/>
      <c r="GZ48" s="26"/>
      <c r="HA48" s="26"/>
      <c r="HB48" s="26"/>
      <c r="HC48" s="26"/>
      <c r="HD48" s="26"/>
      <c r="HE48" s="26"/>
      <c r="HF48" s="26"/>
      <c r="HG48" s="26"/>
      <c r="HH48" s="26"/>
      <c r="HI48" s="26"/>
      <c r="HJ48" s="26"/>
      <c r="HK48" s="26"/>
      <c r="HL48" s="26"/>
      <c r="HM48" s="26"/>
      <c r="HN48" s="26"/>
      <c r="HO48" s="26"/>
      <c r="HP48" s="26"/>
      <c r="HQ48" s="26"/>
      <c r="HR48" s="26"/>
    </row>
    <row r="49" spans="5:75" ht="14.25"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15"/>
      <c r="AT49" s="15"/>
      <c r="AU49" s="16"/>
      <c r="AV49" s="16"/>
      <c r="BR49" s="56"/>
      <c r="BS49" s="56"/>
      <c r="BT49" s="56"/>
      <c r="BU49" s="56"/>
      <c r="BV49" s="56"/>
      <c r="BW49" s="56"/>
    </row>
  </sheetData>
  <sheetProtection/>
  <mergeCells count="743">
    <mergeCell ref="DQ48:DU48"/>
    <mergeCell ref="E49:AR49"/>
    <mergeCell ref="BR49:BW49"/>
    <mergeCell ref="CD48:CI48"/>
    <mergeCell ref="CJ48:CN48"/>
    <mergeCell ref="CS48:CX48"/>
    <mergeCell ref="CZ48:DE48"/>
    <mergeCell ref="DF48:DK48"/>
    <mergeCell ref="DL48:DP48"/>
    <mergeCell ref="CZ47:DE47"/>
    <mergeCell ref="DF47:DK47"/>
    <mergeCell ref="DL47:DP47"/>
    <mergeCell ref="DQ47:DU47"/>
    <mergeCell ref="A48:AR48"/>
    <mergeCell ref="AW48:BC48"/>
    <mergeCell ref="BD48:BJ48"/>
    <mergeCell ref="BK48:BQ48"/>
    <mergeCell ref="BR48:BW48"/>
    <mergeCell ref="BX48:CC48"/>
    <mergeCell ref="DL46:DP46"/>
    <mergeCell ref="DQ46:DU46"/>
    <mergeCell ref="AW47:BC47"/>
    <mergeCell ref="BD47:BJ47"/>
    <mergeCell ref="BK47:BQ47"/>
    <mergeCell ref="BR47:BW47"/>
    <mergeCell ref="BX47:CC47"/>
    <mergeCell ref="CD47:CI47"/>
    <mergeCell ref="CJ47:CN47"/>
    <mergeCell ref="CS47:CX47"/>
    <mergeCell ref="BX46:CC46"/>
    <mergeCell ref="CD46:CI46"/>
    <mergeCell ref="CJ46:CN46"/>
    <mergeCell ref="CS46:CX46"/>
    <mergeCell ref="CZ46:DE46"/>
    <mergeCell ref="DF46:DK46"/>
    <mergeCell ref="CS45:CX45"/>
    <mergeCell ref="CZ45:DE45"/>
    <mergeCell ref="DF45:DK45"/>
    <mergeCell ref="DL45:DP45"/>
    <mergeCell ref="DQ45:DU45"/>
    <mergeCell ref="A46:AR47"/>
    <mergeCell ref="AW46:BC46"/>
    <mergeCell ref="BD46:BJ46"/>
    <mergeCell ref="BK46:BQ46"/>
    <mergeCell ref="BR46:BW46"/>
    <mergeCell ref="DL44:DP44"/>
    <mergeCell ref="DQ44:DU44"/>
    <mergeCell ref="A45:AR45"/>
    <mergeCell ref="AW45:BC45"/>
    <mergeCell ref="BD45:BJ45"/>
    <mergeCell ref="BK45:BQ45"/>
    <mergeCell ref="BR45:BW45"/>
    <mergeCell ref="BX45:CC45"/>
    <mergeCell ref="CD45:CI45"/>
    <mergeCell ref="CJ45:CN45"/>
    <mergeCell ref="BX44:CC44"/>
    <mergeCell ref="CD44:CI44"/>
    <mergeCell ref="CJ44:CN44"/>
    <mergeCell ref="CS44:CX44"/>
    <mergeCell ref="CZ44:DE44"/>
    <mergeCell ref="DF44:DK44"/>
    <mergeCell ref="CS43:CX43"/>
    <mergeCell ref="CZ43:DE43"/>
    <mergeCell ref="DF43:DK43"/>
    <mergeCell ref="DL43:DP43"/>
    <mergeCell ref="DQ43:DU43"/>
    <mergeCell ref="A44:AR44"/>
    <mergeCell ref="AW44:BC44"/>
    <mergeCell ref="BD44:BJ44"/>
    <mergeCell ref="BK44:BQ44"/>
    <mergeCell ref="BR44:BW44"/>
    <mergeCell ref="DL42:DP42"/>
    <mergeCell ref="DQ42:DU42"/>
    <mergeCell ref="A43:AR43"/>
    <mergeCell ref="AW43:BC43"/>
    <mergeCell ref="BD43:BJ43"/>
    <mergeCell ref="BK43:BQ43"/>
    <mergeCell ref="BR43:BW43"/>
    <mergeCell ref="BX43:CC43"/>
    <mergeCell ref="CD43:CI43"/>
    <mergeCell ref="CJ43:CN43"/>
    <mergeCell ref="BX42:CC42"/>
    <mergeCell ref="CD42:CI42"/>
    <mergeCell ref="CJ42:CN42"/>
    <mergeCell ref="CS42:CX42"/>
    <mergeCell ref="CZ42:DE42"/>
    <mergeCell ref="DF42:DK42"/>
    <mergeCell ref="AG42:AL42"/>
    <mergeCell ref="AM42:AR42"/>
    <mergeCell ref="AW42:BC42"/>
    <mergeCell ref="BD42:BJ42"/>
    <mergeCell ref="BK42:BQ42"/>
    <mergeCell ref="BR42:BW42"/>
    <mergeCell ref="CS41:CX41"/>
    <mergeCell ref="CZ41:DE41"/>
    <mergeCell ref="DF41:DK41"/>
    <mergeCell ref="DL41:DP41"/>
    <mergeCell ref="DQ41:DU41"/>
    <mergeCell ref="A42:F42"/>
    <mergeCell ref="G42:L42"/>
    <mergeCell ref="M42:R42"/>
    <mergeCell ref="S42:Z42"/>
    <mergeCell ref="AA42:AF42"/>
    <mergeCell ref="BD41:BJ41"/>
    <mergeCell ref="BK41:BQ41"/>
    <mergeCell ref="BR41:BW41"/>
    <mergeCell ref="BX41:CC41"/>
    <mergeCell ref="CD41:CI41"/>
    <mergeCell ref="CJ41:CN41"/>
    <mergeCell ref="DL40:DP40"/>
    <mergeCell ref="DQ40:DU40"/>
    <mergeCell ref="A41:F41"/>
    <mergeCell ref="G41:L41"/>
    <mergeCell ref="M41:R41"/>
    <mergeCell ref="S41:Z41"/>
    <mergeCell ref="AA41:AF41"/>
    <mergeCell ref="AG41:AL41"/>
    <mergeCell ref="AM41:AR41"/>
    <mergeCell ref="AW41:BC41"/>
    <mergeCell ref="BX40:CC40"/>
    <mergeCell ref="CD40:CI40"/>
    <mergeCell ref="CJ40:CN40"/>
    <mergeCell ref="CS40:CX40"/>
    <mergeCell ref="CZ40:DE40"/>
    <mergeCell ref="DF40:DK40"/>
    <mergeCell ref="AG40:AL40"/>
    <mergeCell ref="AM40:AR40"/>
    <mergeCell ref="AW40:BC40"/>
    <mergeCell ref="BD40:BJ40"/>
    <mergeCell ref="BK40:BQ40"/>
    <mergeCell ref="BR40:BW40"/>
    <mergeCell ref="CS39:CX39"/>
    <mergeCell ref="CZ39:DE39"/>
    <mergeCell ref="DF39:DK39"/>
    <mergeCell ref="DL39:DP39"/>
    <mergeCell ref="DQ39:DU39"/>
    <mergeCell ref="A40:F40"/>
    <mergeCell ref="G40:L40"/>
    <mergeCell ref="M40:R40"/>
    <mergeCell ref="S40:Z40"/>
    <mergeCell ref="AA40:AF40"/>
    <mergeCell ref="BD39:BJ39"/>
    <mergeCell ref="BK39:BQ39"/>
    <mergeCell ref="BR39:BW39"/>
    <mergeCell ref="BX39:CC39"/>
    <mergeCell ref="CD39:CI39"/>
    <mergeCell ref="CJ39:CN39"/>
    <mergeCell ref="DL38:DP38"/>
    <mergeCell ref="DQ38:DU38"/>
    <mergeCell ref="A39:F39"/>
    <mergeCell ref="G39:L39"/>
    <mergeCell ref="M39:R39"/>
    <mergeCell ref="S39:Z39"/>
    <mergeCell ref="AA39:AF39"/>
    <mergeCell ref="AG39:AL39"/>
    <mergeCell ref="AM39:AR39"/>
    <mergeCell ref="AW39:BC39"/>
    <mergeCell ref="BX38:CC38"/>
    <mergeCell ref="CD38:CI38"/>
    <mergeCell ref="CJ38:CN38"/>
    <mergeCell ref="CS38:CX38"/>
    <mergeCell ref="CZ38:DE38"/>
    <mergeCell ref="DF38:DK38"/>
    <mergeCell ref="AG38:AL38"/>
    <mergeCell ref="AM38:AR38"/>
    <mergeCell ref="AW38:BC38"/>
    <mergeCell ref="BD38:BJ38"/>
    <mergeCell ref="BK38:BQ38"/>
    <mergeCell ref="BR38:BW38"/>
    <mergeCell ref="CS37:CX37"/>
    <mergeCell ref="CZ37:DE37"/>
    <mergeCell ref="DF37:DK37"/>
    <mergeCell ref="DL37:DP37"/>
    <mergeCell ref="DQ37:DU37"/>
    <mergeCell ref="A38:F38"/>
    <mergeCell ref="G38:L38"/>
    <mergeCell ref="M38:R38"/>
    <mergeCell ref="S38:Z38"/>
    <mergeCell ref="AA38:AF38"/>
    <mergeCell ref="BD37:BJ37"/>
    <mergeCell ref="BK37:BQ37"/>
    <mergeCell ref="BR37:BW37"/>
    <mergeCell ref="BX37:CC37"/>
    <mergeCell ref="CD37:CI37"/>
    <mergeCell ref="CJ37:CN37"/>
    <mergeCell ref="DL36:DP36"/>
    <mergeCell ref="DQ36:DU36"/>
    <mergeCell ref="A37:F37"/>
    <mergeCell ref="G37:L37"/>
    <mergeCell ref="M37:R37"/>
    <mergeCell ref="S37:Z37"/>
    <mergeCell ref="AA37:AF37"/>
    <mergeCell ref="AG37:AL37"/>
    <mergeCell ref="AM37:AR37"/>
    <mergeCell ref="AW37:BC37"/>
    <mergeCell ref="BX36:CC36"/>
    <mergeCell ref="CD36:CI36"/>
    <mergeCell ref="CJ36:CN36"/>
    <mergeCell ref="CS36:CX36"/>
    <mergeCell ref="CZ36:DE36"/>
    <mergeCell ref="DF36:DK36"/>
    <mergeCell ref="AG36:AL36"/>
    <mergeCell ref="AM36:AR36"/>
    <mergeCell ref="AW36:BC36"/>
    <mergeCell ref="BD36:BJ36"/>
    <mergeCell ref="BK36:BQ36"/>
    <mergeCell ref="BR36:BW36"/>
    <mergeCell ref="CS35:CX35"/>
    <mergeCell ref="CZ35:DE35"/>
    <mergeCell ref="DF35:DK35"/>
    <mergeCell ref="DL35:DP35"/>
    <mergeCell ref="DQ35:DU35"/>
    <mergeCell ref="A36:F36"/>
    <mergeCell ref="G36:L36"/>
    <mergeCell ref="M36:R36"/>
    <mergeCell ref="S36:Z36"/>
    <mergeCell ref="AA36:AF36"/>
    <mergeCell ref="BD35:BJ35"/>
    <mergeCell ref="BK35:BQ35"/>
    <mergeCell ref="BR35:BW35"/>
    <mergeCell ref="BX35:CC35"/>
    <mergeCell ref="CD35:CI35"/>
    <mergeCell ref="CJ35:CN35"/>
    <mergeCell ref="DL34:DP34"/>
    <mergeCell ref="DQ34:DU34"/>
    <mergeCell ref="A35:F35"/>
    <mergeCell ref="G35:L35"/>
    <mergeCell ref="M35:R35"/>
    <mergeCell ref="S35:Z35"/>
    <mergeCell ref="AA35:AF35"/>
    <mergeCell ref="AG35:AL35"/>
    <mergeCell ref="AM35:AR35"/>
    <mergeCell ref="AW35:BC35"/>
    <mergeCell ref="BX34:CC34"/>
    <mergeCell ref="CD34:CI34"/>
    <mergeCell ref="CJ34:CN34"/>
    <mergeCell ref="CS34:CX34"/>
    <mergeCell ref="CZ34:DE34"/>
    <mergeCell ref="DF34:DK34"/>
    <mergeCell ref="AG34:AL34"/>
    <mergeCell ref="AM34:AR34"/>
    <mergeCell ref="AW34:BC34"/>
    <mergeCell ref="BD34:BJ34"/>
    <mergeCell ref="BK34:BQ34"/>
    <mergeCell ref="BR34:BW34"/>
    <mergeCell ref="CS33:CX33"/>
    <mergeCell ref="CZ33:DE33"/>
    <mergeCell ref="DF33:DK33"/>
    <mergeCell ref="DL33:DP33"/>
    <mergeCell ref="DQ33:DU33"/>
    <mergeCell ref="A34:F34"/>
    <mergeCell ref="G34:L34"/>
    <mergeCell ref="M34:R34"/>
    <mergeCell ref="S34:Z34"/>
    <mergeCell ref="AA34:AF34"/>
    <mergeCell ref="BD33:BJ33"/>
    <mergeCell ref="BK33:BQ33"/>
    <mergeCell ref="BR33:BW33"/>
    <mergeCell ref="BX33:CC33"/>
    <mergeCell ref="CD33:CI33"/>
    <mergeCell ref="CJ33:CN33"/>
    <mergeCell ref="DL32:DP32"/>
    <mergeCell ref="DQ32:DU32"/>
    <mergeCell ref="A33:F33"/>
    <mergeCell ref="G33:L33"/>
    <mergeCell ref="M33:R33"/>
    <mergeCell ref="S33:Z33"/>
    <mergeCell ref="AA33:AF33"/>
    <mergeCell ref="AG33:AL33"/>
    <mergeCell ref="AM33:AR33"/>
    <mergeCell ref="AW33:BC33"/>
    <mergeCell ref="BX32:CC32"/>
    <mergeCell ref="CD32:CI32"/>
    <mergeCell ref="CJ32:CN32"/>
    <mergeCell ref="CS32:CX32"/>
    <mergeCell ref="CZ32:DE32"/>
    <mergeCell ref="DF32:DK32"/>
    <mergeCell ref="AG32:AL32"/>
    <mergeCell ref="AM32:AR32"/>
    <mergeCell ref="AW32:BC32"/>
    <mergeCell ref="BD32:BJ32"/>
    <mergeCell ref="BK32:BQ32"/>
    <mergeCell ref="BR32:BW32"/>
    <mergeCell ref="CS31:CX31"/>
    <mergeCell ref="CZ31:DE31"/>
    <mergeCell ref="DF31:DK31"/>
    <mergeCell ref="DL31:DP31"/>
    <mergeCell ref="DQ31:DU31"/>
    <mergeCell ref="A32:F32"/>
    <mergeCell ref="G32:L32"/>
    <mergeCell ref="M32:R32"/>
    <mergeCell ref="S32:Z32"/>
    <mergeCell ref="AA32:AF32"/>
    <mergeCell ref="BD31:BJ31"/>
    <mergeCell ref="BK31:BQ31"/>
    <mergeCell ref="BR31:BW31"/>
    <mergeCell ref="BX31:CC31"/>
    <mergeCell ref="CD31:CI31"/>
    <mergeCell ref="CJ31:CN31"/>
    <mergeCell ref="DL30:DP30"/>
    <mergeCell ref="DQ30:DU30"/>
    <mergeCell ref="A31:F31"/>
    <mergeCell ref="G31:L31"/>
    <mergeCell ref="M31:R31"/>
    <mergeCell ref="S31:Z31"/>
    <mergeCell ref="AA31:AF31"/>
    <mergeCell ref="AG31:AL31"/>
    <mergeCell ref="AM31:AR31"/>
    <mergeCell ref="AW31:BC31"/>
    <mergeCell ref="BX30:CC30"/>
    <mergeCell ref="CD30:CI30"/>
    <mergeCell ref="CJ30:CN30"/>
    <mergeCell ref="CS30:CX30"/>
    <mergeCell ref="CZ30:DE30"/>
    <mergeCell ref="DF30:DK30"/>
    <mergeCell ref="AG30:AL30"/>
    <mergeCell ref="AM30:AR30"/>
    <mergeCell ref="AW30:BC30"/>
    <mergeCell ref="BD30:BJ30"/>
    <mergeCell ref="BK30:BQ30"/>
    <mergeCell ref="BR30:BW30"/>
    <mergeCell ref="CS29:CX29"/>
    <mergeCell ref="CZ29:DE29"/>
    <mergeCell ref="DF29:DK29"/>
    <mergeCell ref="DL29:DP29"/>
    <mergeCell ref="DQ29:DU29"/>
    <mergeCell ref="A30:F30"/>
    <mergeCell ref="G30:L30"/>
    <mergeCell ref="M30:R30"/>
    <mergeCell ref="S30:Z30"/>
    <mergeCell ref="AA30:AF30"/>
    <mergeCell ref="BD29:BJ29"/>
    <mergeCell ref="BK29:BQ29"/>
    <mergeCell ref="BR29:BW29"/>
    <mergeCell ref="BX29:CC29"/>
    <mergeCell ref="CD29:CI29"/>
    <mergeCell ref="CJ29:CN29"/>
    <mergeCell ref="DL28:DP28"/>
    <mergeCell ref="DQ28:DU28"/>
    <mergeCell ref="A29:F29"/>
    <mergeCell ref="G29:L29"/>
    <mergeCell ref="M29:R29"/>
    <mergeCell ref="S29:Z29"/>
    <mergeCell ref="AA29:AF29"/>
    <mergeCell ref="AG29:AL29"/>
    <mergeCell ref="AM29:AR29"/>
    <mergeCell ref="AW29:BC29"/>
    <mergeCell ref="BX28:CC28"/>
    <mergeCell ref="CD28:CI28"/>
    <mergeCell ref="CJ28:CN28"/>
    <mergeCell ref="CS28:CX28"/>
    <mergeCell ref="CZ28:DE28"/>
    <mergeCell ref="DF28:DK28"/>
    <mergeCell ref="AG28:AL28"/>
    <mergeCell ref="AM28:AR28"/>
    <mergeCell ref="AW28:BC28"/>
    <mergeCell ref="BD28:BJ28"/>
    <mergeCell ref="BK28:BQ28"/>
    <mergeCell ref="BR28:BW28"/>
    <mergeCell ref="CS27:CX27"/>
    <mergeCell ref="CZ27:DE27"/>
    <mergeCell ref="DF27:DK27"/>
    <mergeCell ref="DL27:DP27"/>
    <mergeCell ref="DQ27:DU27"/>
    <mergeCell ref="A28:F28"/>
    <mergeCell ref="G28:L28"/>
    <mergeCell ref="M28:R28"/>
    <mergeCell ref="S28:Z28"/>
    <mergeCell ref="AA28:AF28"/>
    <mergeCell ref="BD27:BJ27"/>
    <mergeCell ref="BK27:BQ27"/>
    <mergeCell ref="BR27:BW27"/>
    <mergeCell ref="BX27:CC27"/>
    <mergeCell ref="CD27:CI27"/>
    <mergeCell ref="CJ27:CN27"/>
    <mergeCell ref="DL26:DP26"/>
    <mergeCell ref="DQ26:DU26"/>
    <mergeCell ref="A27:F27"/>
    <mergeCell ref="G27:L27"/>
    <mergeCell ref="M27:R27"/>
    <mergeCell ref="S27:Z27"/>
    <mergeCell ref="AA27:AF27"/>
    <mergeCell ref="AG27:AL27"/>
    <mergeCell ref="AM27:AR27"/>
    <mergeCell ref="AW27:BC27"/>
    <mergeCell ref="BX26:CC26"/>
    <mergeCell ref="CD26:CI26"/>
    <mergeCell ref="CJ26:CN26"/>
    <mergeCell ref="CS26:CX26"/>
    <mergeCell ref="CZ26:DE26"/>
    <mergeCell ref="DF26:DK26"/>
    <mergeCell ref="AG26:AL26"/>
    <mergeCell ref="AM26:AR26"/>
    <mergeCell ref="AW26:BC26"/>
    <mergeCell ref="BD26:BJ26"/>
    <mergeCell ref="BK26:BQ26"/>
    <mergeCell ref="BR26:BW26"/>
    <mergeCell ref="CS25:CX25"/>
    <mergeCell ref="CZ25:DE25"/>
    <mergeCell ref="DF25:DK25"/>
    <mergeCell ref="DL25:DP25"/>
    <mergeCell ref="DQ25:DU25"/>
    <mergeCell ref="A26:F26"/>
    <mergeCell ref="G26:L26"/>
    <mergeCell ref="M26:R26"/>
    <mergeCell ref="S26:Z26"/>
    <mergeCell ref="AA26:AF26"/>
    <mergeCell ref="BD25:BJ25"/>
    <mergeCell ref="BK25:BQ25"/>
    <mergeCell ref="BR25:BW25"/>
    <mergeCell ref="BX25:CC25"/>
    <mergeCell ref="CD25:CI25"/>
    <mergeCell ref="CJ25:CN25"/>
    <mergeCell ref="DL24:DP24"/>
    <mergeCell ref="DQ24:DU24"/>
    <mergeCell ref="A25:F25"/>
    <mergeCell ref="G25:L25"/>
    <mergeCell ref="M25:R25"/>
    <mergeCell ref="S25:Z25"/>
    <mergeCell ref="AA25:AF25"/>
    <mergeCell ref="AG25:AL25"/>
    <mergeCell ref="AM25:AR25"/>
    <mergeCell ref="AW25:BC25"/>
    <mergeCell ref="BX24:CC24"/>
    <mergeCell ref="CD24:CI24"/>
    <mergeCell ref="CJ24:CN24"/>
    <mergeCell ref="CS24:CX24"/>
    <mergeCell ref="CZ24:DE24"/>
    <mergeCell ref="DF24:DK24"/>
    <mergeCell ref="AG24:AL24"/>
    <mergeCell ref="AM24:AR24"/>
    <mergeCell ref="AW24:BC24"/>
    <mergeCell ref="BD24:BJ24"/>
    <mergeCell ref="BK24:BQ24"/>
    <mergeCell ref="BR24:BW24"/>
    <mergeCell ref="CS23:CX23"/>
    <mergeCell ref="CZ23:DE23"/>
    <mergeCell ref="DF23:DK23"/>
    <mergeCell ref="DL23:DP23"/>
    <mergeCell ref="DQ23:DU23"/>
    <mergeCell ref="A24:F24"/>
    <mergeCell ref="G24:L24"/>
    <mergeCell ref="M24:R24"/>
    <mergeCell ref="S24:Z24"/>
    <mergeCell ref="AA24:AF24"/>
    <mergeCell ref="BD23:BJ23"/>
    <mergeCell ref="BK23:BQ23"/>
    <mergeCell ref="BR23:BW23"/>
    <mergeCell ref="BX23:CC23"/>
    <mergeCell ref="CD23:CI23"/>
    <mergeCell ref="CJ23:CN23"/>
    <mergeCell ref="DL22:DP22"/>
    <mergeCell ref="DQ22:DU22"/>
    <mergeCell ref="A23:F23"/>
    <mergeCell ref="G23:L23"/>
    <mergeCell ref="M23:R23"/>
    <mergeCell ref="S23:Z23"/>
    <mergeCell ref="AA23:AF23"/>
    <mergeCell ref="AG23:AL23"/>
    <mergeCell ref="AM23:AR23"/>
    <mergeCell ref="AW23:BC23"/>
    <mergeCell ref="BX22:CC22"/>
    <mergeCell ref="CD22:CI22"/>
    <mergeCell ref="CJ22:CN22"/>
    <mergeCell ref="CS22:CX22"/>
    <mergeCell ref="CZ22:DE22"/>
    <mergeCell ref="DF22:DK22"/>
    <mergeCell ref="AG22:AL22"/>
    <mergeCell ref="AM22:AR22"/>
    <mergeCell ref="AW22:BC22"/>
    <mergeCell ref="BD22:BJ22"/>
    <mergeCell ref="BK22:BQ22"/>
    <mergeCell ref="BR22:BW22"/>
    <mergeCell ref="CS21:CX21"/>
    <mergeCell ref="CZ21:DE21"/>
    <mergeCell ref="DF21:DK21"/>
    <mergeCell ref="DL21:DP21"/>
    <mergeCell ref="DQ21:DU21"/>
    <mergeCell ref="A22:F22"/>
    <mergeCell ref="G22:L22"/>
    <mergeCell ref="M22:R22"/>
    <mergeCell ref="S22:Z22"/>
    <mergeCell ref="AA22:AF22"/>
    <mergeCell ref="BD21:BJ21"/>
    <mergeCell ref="BK21:BQ21"/>
    <mergeCell ref="BR21:BW21"/>
    <mergeCell ref="BX21:CC21"/>
    <mergeCell ref="CD21:CI21"/>
    <mergeCell ref="CJ21:CN21"/>
    <mergeCell ref="DL20:DP20"/>
    <mergeCell ref="DQ20:DU20"/>
    <mergeCell ref="A21:F21"/>
    <mergeCell ref="G21:L21"/>
    <mergeCell ref="M21:R21"/>
    <mergeCell ref="S21:Z21"/>
    <mergeCell ref="AA21:AF21"/>
    <mergeCell ref="AG21:AL21"/>
    <mergeCell ref="AM21:AR21"/>
    <mergeCell ref="AW21:BC21"/>
    <mergeCell ref="BX20:CC20"/>
    <mergeCell ref="CD20:CI20"/>
    <mergeCell ref="CJ20:CN20"/>
    <mergeCell ref="CS20:CX20"/>
    <mergeCell ref="CZ20:DE20"/>
    <mergeCell ref="DF20:DK20"/>
    <mergeCell ref="AG20:AL20"/>
    <mergeCell ref="AM20:AR20"/>
    <mergeCell ref="AW20:BC20"/>
    <mergeCell ref="BD20:BJ20"/>
    <mergeCell ref="BK20:BQ20"/>
    <mergeCell ref="BR20:BW20"/>
    <mergeCell ref="CS19:CX19"/>
    <mergeCell ref="CZ19:DE19"/>
    <mergeCell ref="DF19:DK19"/>
    <mergeCell ref="DL19:DP19"/>
    <mergeCell ref="DQ19:DU19"/>
    <mergeCell ref="A20:F20"/>
    <mergeCell ref="G20:L20"/>
    <mergeCell ref="M20:R20"/>
    <mergeCell ref="S20:Z20"/>
    <mergeCell ref="AA20:AF20"/>
    <mergeCell ref="BD19:BJ19"/>
    <mergeCell ref="BK19:BQ19"/>
    <mergeCell ref="BR19:BW19"/>
    <mergeCell ref="BX19:CC19"/>
    <mergeCell ref="CD19:CI19"/>
    <mergeCell ref="CJ19:CN19"/>
    <mergeCell ref="DL18:DP18"/>
    <mergeCell ref="DQ18:DU18"/>
    <mergeCell ref="A19:F19"/>
    <mergeCell ref="G19:L19"/>
    <mergeCell ref="M19:R19"/>
    <mergeCell ref="S19:Z19"/>
    <mergeCell ref="AA19:AF19"/>
    <mergeCell ref="AG19:AL19"/>
    <mergeCell ref="AM19:AR19"/>
    <mergeCell ref="AW19:BC19"/>
    <mergeCell ref="BX18:CC18"/>
    <mergeCell ref="CD18:CI18"/>
    <mergeCell ref="CJ18:CN18"/>
    <mergeCell ref="CS18:CX18"/>
    <mergeCell ref="CZ18:DE18"/>
    <mergeCell ref="DF18:DK18"/>
    <mergeCell ref="AG18:AL18"/>
    <mergeCell ref="AM18:AR18"/>
    <mergeCell ref="AW18:BC18"/>
    <mergeCell ref="BD18:BJ18"/>
    <mergeCell ref="BK18:BQ18"/>
    <mergeCell ref="BR18:BW18"/>
    <mergeCell ref="CS17:CX17"/>
    <mergeCell ref="CZ17:DE17"/>
    <mergeCell ref="DF17:DK17"/>
    <mergeCell ref="DL17:DP17"/>
    <mergeCell ref="DQ17:DU17"/>
    <mergeCell ref="A18:F18"/>
    <mergeCell ref="G18:L18"/>
    <mergeCell ref="M18:R18"/>
    <mergeCell ref="S18:Z18"/>
    <mergeCell ref="AA18:AF18"/>
    <mergeCell ref="BD17:BJ17"/>
    <mergeCell ref="BK17:BQ17"/>
    <mergeCell ref="BR17:BW17"/>
    <mergeCell ref="BX17:CC17"/>
    <mergeCell ref="CD17:CI17"/>
    <mergeCell ref="CJ17:CN17"/>
    <mergeCell ref="DL16:DP16"/>
    <mergeCell ref="DQ16:DU16"/>
    <mergeCell ref="A17:F17"/>
    <mergeCell ref="G17:L17"/>
    <mergeCell ref="M17:R17"/>
    <mergeCell ref="S17:Z17"/>
    <mergeCell ref="AA17:AF17"/>
    <mergeCell ref="AG17:AL17"/>
    <mergeCell ref="AM17:AR17"/>
    <mergeCell ref="AW17:BC17"/>
    <mergeCell ref="BX16:CC16"/>
    <mergeCell ref="CD16:CI16"/>
    <mergeCell ref="CJ16:CN16"/>
    <mergeCell ref="CS16:CX16"/>
    <mergeCell ref="CZ16:DE16"/>
    <mergeCell ref="DF16:DK16"/>
    <mergeCell ref="AG16:AL16"/>
    <mergeCell ref="AM16:AR16"/>
    <mergeCell ref="AW16:BC16"/>
    <mergeCell ref="BD16:BJ16"/>
    <mergeCell ref="BK16:BQ16"/>
    <mergeCell ref="BR16:BW16"/>
    <mergeCell ref="CS15:CX15"/>
    <mergeCell ref="CZ15:DE15"/>
    <mergeCell ref="DF15:DK15"/>
    <mergeCell ref="DL15:DP15"/>
    <mergeCell ref="DQ15:DU15"/>
    <mergeCell ref="A16:F16"/>
    <mergeCell ref="G16:L16"/>
    <mergeCell ref="M16:R16"/>
    <mergeCell ref="S16:Z16"/>
    <mergeCell ref="AA16:AF16"/>
    <mergeCell ref="BD15:BJ15"/>
    <mergeCell ref="BK15:BQ15"/>
    <mergeCell ref="BR15:BW15"/>
    <mergeCell ref="BX15:CC15"/>
    <mergeCell ref="CD15:CI15"/>
    <mergeCell ref="CJ15:CN15"/>
    <mergeCell ref="DL14:DP14"/>
    <mergeCell ref="DQ14:DU14"/>
    <mergeCell ref="A15:F15"/>
    <mergeCell ref="G15:L15"/>
    <mergeCell ref="M15:R15"/>
    <mergeCell ref="S15:Z15"/>
    <mergeCell ref="AA15:AF15"/>
    <mergeCell ref="AG15:AL15"/>
    <mergeCell ref="AM15:AR15"/>
    <mergeCell ref="AW15:BC15"/>
    <mergeCell ref="BX14:CC14"/>
    <mergeCell ref="CD14:CI14"/>
    <mergeCell ref="CJ14:CN14"/>
    <mergeCell ref="CS14:CX14"/>
    <mergeCell ref="CZ14:DE14"/>
    <mergeCell ref="DF14:DK14"/>
    <mergeCell ref="AG14:AL14"/>
    <mergeCell ref="AM14:AR14"/>
    <mergeCell ref="AW14:BC14"/>
    <mergeCell ref="BD14:BJ14"/>
    <mergeCell ref="BK14:BQ14"/>
    <mergeCell ref="BR14:BW14"/>
    <mergeCell ref="CS13:CX13"/>
    <mergeCell ref="CZ13:DE13"/>
    <mergeCell ref="DF13:DK13"/>
    <mergeCell ref="DL13:DP13"/>
    <mergeCell ref="DQ13:DU13"/>
    <mergeCell ref="A14:F14"/>
    <mergeCell ref="G14:L14"/>
    <mergeCell ref="M14:R14"/>
    <mergeCell ref="S14:Z14"/>
    <mergeCell ref="AA14:AF14"/>
    <mergeCell ref="BD13:BJ13"/>
    <mergeCell ref="BK13:BQ13"/>
    <mergeCell ref="BR13:BW13"/>
    <mergeCell ref="BX13:CC13"/>
    <mergeCell ref="CD13:CI13"/>
    <mergeCell ref="CJ13:CN13"/>
    <mergeCell ref="DL12:DP12"/>
    <mergeCell ref="DQ12:DU12"/>
    <mergeCell ref="A13:F13"/>
    <mergeCell ref="G13:L13"/>
    <mergeCell ref="M13:R13"/>
    <mergeCell ref="S13:Z13"/>
    <mergeCell ref="AA13:AF13"/>
    <mergeCell ref="AG13:AL13"/>
    <mergeCell ref="AM13:AR13"/>
    <mergeCell ref="AW13:BC13"/>
    <mergeCell ref="BX12:CC12"/>
    <mergeCell ref="CD12:CI12"/>
    <mergeCell ref="CJ12:CN12"/>
    <mergeCell ref="CS12:CX12"/>
    <mergeCell ref="CZ12:DE12"/>
    <mergeCell ref="DF12:DK12"/>
    <mergeCell ref="AG12:AL12"/>
    <mergeCell ref="AM12:AR12"/>
    <mergeCell ref="AW12:BC12"/>
    <mergeCell ref="BD12:BJ12"/>
    <mergeCell ref="BK12:BQ12"/>
    <mergeCell ref="BR12:BW12"/>
    <mergeCell ref="CS11:CX11"/>
    <mergeCell ref="CZ11:DE11"/>
    <mergeCell ref="DF11:DK11"/>
    <mergeCell ref="DL11:DP11"/>
    <mergeCell ref="DQ11:DU11"/>
    <mergeCell ref="A12:F12"/>
    <mergeCell ref="G12:L12"/>
    <mergeCell ref="M12:R12"/>
    <mergeCell ref="S12:Z12"/>
    <mergeCell ref="AA12:AF12"/>
    <mergeCell ref="BD11:BJ11"/>
    <mergeCell ref="BK11:BQ11"/>
    <mergeCell ref="BR11:BW11"/>
    <mergeCell ref="BX11:CC11"/>
    <mergeCell ref="CD11:CI11"/>
    <mergeCell ref="CJ11:CN11"/>
    <mergeCell ref="DL10:DP10"/>
    <mergeCell ref="DQ10:DU10"/>
    <mergeCell ref="A11:F11"/>
    <mergeCell ref="G11:L11"/>
    <mergeCell ref="M11:R11"/>
    <mergeCell ref="S11:Z11"/>
    <mergeCell ref="AA11:AF11"/>
    <mergeCell ref="AG11:AL11"/>
    <mergeCell ref="AM11:AR11"/>
    <mergeCell ref="AW11:BC11"/>
    <mergeCell ref="BX10:CC10"/>
    <mergeCell ref="CD10:CI10"/>
    <mergeCell ref="CJ10:CN10"/>
    <mergeCell ref="CS10:CX10"/>
    <mergeCell ref="CZ10:DE10"/>
    <mergeCell ref="DF10:DK10"/>
    <mergeCell ref="AG10:AL10"/>
    <mergeCell ref="AM10:AR10"/>
    <mergeCell ref="AW10:BC10"/>
    <mergeCell ref="BD10:BJ10"/>
    <mergeCell ref="BK10:BQ10"/>
    <mergeCell ref="BR10:BW10"/>
    <mergeCell ref="DL8:DP9"/>
    <mergeCell ref="DQ8:DU9"/>
    <mergeCell ref="BX9:CC9"/>
    <mergeCell ref="CD9:CI9"/>
    <mergeCell ref="CJ9:CN9"/>
    <mergeCell ref="A10:F10"/>
    <mergeCell ref="G10:L10"/>
    <mergeCell ref="M10:R10"/>
    <mergeCell ref="S10:Z10"/>
    <mergeCell ref="AA10:AF10"/>
    <mergeCell ref="CY7:CY9"/>
    <mergeCell ref="BR8:BW9"/>
    <mergeCell ref="BX8:CN8"/>
    <mergeCell ref="CO8:CR8"/>
    <mergeCell ref="CS8:CX9"/>
    <mergeCell ref="DF8:DK9"/>
    <mergeCell ref="DV6:DV9"/>
    <mergeCell ref="A7:F9"/>
    <mergeCell ref="G7:L9"/>
    <mergeCell ref="M7:R9"/>
    <mergeCell ref="S7:Z9"/>
    <mergeCell ref="AA7:AF9"/>
    <mergeCell ref="AG7:AL9"/>
    <mergeCell ref="AM7:AR9"/>
    <mergeCell ref="AS7:AS9"/>
    <mergeCell ref="AT7:AT9"/>
    <mergeCell ref="A6:AT6"/>
    <mergeCell ref="AU6:AU9"/>
    <mergeCell ref="AV6:AV9"/>
    <mergeCell ref="AW6:CY6"/>
    <mergeCell ref="CZ6:DE9"/>
    <mergeCell ref="DF6:DU7"/>
    <mergeCell ref="AW7:BC9"/>
    <mergeCell ref="BD7:BJ9"/>
    <mergeCell ref="BK7:BQ9"/>
    <mergeCell ref="BR7:CX7"/>
    <mergeCell ref="A3:CP3"/>
    <mergeCell ref="AW4:BC4"/>
    <mergeCell ref="BD4:BK4"/>
    <mergeCell ref="BV4:CF4"/>
    <mergeCell ref="CG4:CN4"/>
    <mergeCell ref="CO4:CQ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R49"/>
  <sheetViews>
    <sheetView zoomScalePageLayoutView="0" workbookViewId="0" topLeftCell="BF4">
      <selection activeCell="BC53" sqref="BC53"/>
    </sheetView>
  </sheetViews>
  <sheetFormatPr defaultColWidth="0.74609375" defaultRowHeight="14.25" outlineLevelRow="1" outlineLevelCol="1"/>
  <cols>
    <col min="1" max="11" width="0.74609375" style="14" customWidth="1"/>
    <col min="12" max="12" width="8.50390625" style="14" customWidth="1"/>
    <col min="13" max="17" width="0.74609375" style="14" customWidth="1"/>
    <col min="18" max="18" width="10.00390625" style="14" customWidth="1"/>
    <col min="19" max="23" width="0.74609375" style="14" customWidth="1"/>
    <col min="24" max="24" width="3.75390625" style="14" customWidth="1"/>
    <col min="25" max="25" width="6.375" style="14" customWidth="1"/>
    <col min="26" max="26" width="6.125" style="14" customWidth="1"/>
    <col min="27" max="28" width="0.74609375" style="14" customWidth="1"/>
    <col min="29" max="29" width="3.25390625" style="14" customWidth="1"/>
    <col min="30" max="36" width="0.74609375" style="14" customWidth="1"/>
    <col min="37" max="37" width="5.25390625" style="14" customWidth="1"/>
    <col min="38" max="38" width="7.375" style="14" customWidth="1"/>
    <col min="39" max="39" width="2.75390625" style="14" customWidth="1"/>
    <col min="40" max="43" width="0.74609375" style="14" customWidth="1"/>
    <col min="44" max="44" width="11.625" style="14" customWidth="1"/>
    <col min="45" max="45" width="5.00390625" style="14" customWidth="1"/>
    <col min="46" max="46" width="8.625" style="14" customWidth="1" outlineLevel="1"/>
    <col min="47" max="47" width="6.50390625" style="14" customWidth="1"/>
    <col min="48" max="48" width="8.375" style="14" customWidth="1"/>
    <col min="49" max="49" width="3.50390625" style="14" customWidth="1"/>
    <col min="50" max="54" width="0.74609375" style="14" customWidth="1"/>
    <col min="55" max="55" width="11.75390625" style="14" customWidth="1"/>
    <col min="56" max="60" width="0.74609375" style="14" customWidth="1"/>
    <col min="61" max="61" width="4.25390625" style="14" customWidth="1"/>
    <col min="62" max="68" width="0.74609375" style="14" customWidth="1"/>
    <col min="69" max="69" width="6.00390625" style="14" customWidth="1"/>
    <col min="70" max="70" width="0.875" style="14" customWidth="1"/>
    <col min="71" max="78" width="0.74609375" style="14" customWidth="1"/>
    <col min="79" max="79" width="2.25390625" style="14" customWidth="1"/>
    <col min="80" max="88" width="0.74609375" style="14" customWidth="1"/>
    <col min="89" max="89" width="2.375" style="14" customWidth="1"/>
    <col min="90" max="92" width="0.74609375" style="14" customWidth="1"/>
    <col min="93" max="93" width="4.50390625" style="14" customWidth="1"/>
    <col min="94" max="94" width="4.25390625" style="14" customWidth="1"/>
    <col min="95" max="95" width="3.25390625" style="14" customWidth="1"/>
    <col min="96" max="96" width="4.375" style="14" customWidth="1"/>
    <col min="97" max="98" width="0.74609375" style="14" customWidth="1"/>
    <col min="99" max="99" width="0.5" style="14" customWidth="1"/>
    <col min="100" max="101" width="0.74609375" style="14" hidden="1" customWidth="1"/>
    <col min="102" max="102" width="7.125" style="14" customWidth="1"/>
    <col min="103" max="103" width="11.625" style="14" customWidth="1" outlineLevel="1"/>
    <col min="104" max="104" width="2.00390625" style="14" customWidth="1"/>
    <col min="105" max="113" width="0.74609375" style="14" customWidth="1"/>
    <col min="114" max="114" width="4.25390625" style="14" customWidth="1"/>
    <col min="115" max="117" width="0.74609375" style="14" customWidth="1"/>
    <col min="118" max="118" width="4.50390625" style="14" customWidth="1"/>
    <col min="119" max="122" width="0.74609375" style="14" customWidth="1"/>
    <col min="123" max="123" width="0.6171875" style="14" customWidth="1"/>
    <col min="124" max="124" width="2.125" style="14" hidden="1" customWidth="1"/>
    <col min="125" max="125" width="2.50390625" style="14" customWidth="1"/>
    <col min="126" max="126" width="7.875" style="14" hidden="1" customWidth="1" outlineLevel="1"/>
    <col min="127" max="127" width="11.75390625" style="14" customWidth="1" collapsed="1"/>
    <col min="128" max="130" width="2.375" style="14" customWidth="1"/>
    <col min="131" max="223" width="0.74609375" style="14" customWidth="1"/>
    <col min="224" max="224" width="6.75390625" style="14" customWidth="1"/>
    <col min="225" max="226" width="0.74609375" style="14" customWidth="1"/>
    <col min="227" max="16384" width="0.74609375" style="8" customWidth="1"/>
  </cols>
  <sheetData>
    <row r="1" spans="1:226" ht="15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</row>
    <row r="2" spans="1:226" ht="15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</row>
    <row r="3" spans="1:226" ht="15.75" customHeight="1">
      <c r="A3" s="51" t="s">
        <v>49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  <c r="CG3" s="51"/>
      <c r="CH3" s="51"/>
      <c r="CI3" s="51"/>
      <c r="CJ3" s="51"/>
      <c r="CK3" s="51"/>
      <c r="CL3" s="51"/>
      <c r="CM3" s="51"/>
      <c r="CN3" s="51"/>
      <c r="CO3" s="51"/>
      <c r="CP3" s="51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</row>
    <row r="4" spans="1:226" ht="15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18"/>
      <c r="AU4" s="18"/>
      <c r="AV4" s="18"/>
      <c r="AW4" s="162" t="s">
        <v>57</v>
      </c>
      <c r="AX4" s="162"/>
      <c r="AY4" s="162"/>
      <c r="AZ4" s="162"/>
      <c r="BA4" s="162"/>
      <c r="BB4" s="162"/>
      <c r="BC4" s="162"/>
      <c r="BD4" s="162" t="s">
        <v>25</v>
      </c>
      <c r="BE4" s="162"/>
      <c r="BF4" s="162"/>
      <c r="BG4" s="162"/>
      <c r="BH4" s="162"/>
      <c r="BI4" s="162"/>
      <c r="BJ4" s="162"/>
      <c r="BK4" s="162"/>
      <c r="BL4" s="19"/>
      <c r="BM4" s="19"/>
      <c r="BN4" s="19"/>
      <c r="BO4" s="19"/>
      <c r="BP4" s="19"/>
      <c r="BQ4" s="19">
        <v>2022</v>
      </c>
      <c r="BR4" s="19"/>
      <c r="BS4" s="18"/>
      <c r="BT4" s="18"/>
      <c r="BU4" s="18"/>
      <c r="BV4" s="163"/>
      <c r="BW4" s="163"/>
      <c r="BX4" s="163"/>
      <c r="BY4" s="163"/>
      <c r="BZ4" s="163"/>
      <c r="CA4" s="163"/>
      <c r="CB4" s="163"/>
      <c r="CC4" s="163"/>
      <c r="CD4" s="163"/>
      <c r="CE4" s="163"/>
      <c r="CF4" s="163"/>
      <c r="CG4" s="164"/>
      <c r="CH4" s="164"/>
      <c r="CI4" s="164"/>
      <c r="CJ4" s="164"/>
      <c r="CK4" s="164"/>
      <c r="CL4" s="164"/>
      <c r="CM4" s="164"/>
      <c r="CN4" s="164"/>
      <c r="CO4" s="163"/>
      <c r="CP4" s="163"/>
      <c r="CQ4" s="163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</row>
    <row r="5" spans="1:226" ht="15.7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</row>
    <row r="6" spans="1:226" ht="39" customHeight="1">
      <c r="A6" s="105" t="s">
        <v>0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  <c r="AS6" s="106"/>
      <c r="AT6" s="107"/>
      <c r="AU6" s="156" t="s">
        <v>45</v>
      </c>
      <c r="AV6" s="156" t="s">
        <v>46</v>
      </c>
      <c r="AW6" s="105" t="s">
        <v>19</v>
      </c>
      <c r="AX6" s="106"/>
      <c r="AY6" s="106"/>
      <c r="AZ6" s="106"/>
      <c r="BA6" s="106"/>
      <c r="BB6" s="106"/>
      <c r="BC6" s="106"/>
      <c r="BD6" s="106"/>
      <c r="BE6" s="106"/>
      <c r="BF6" s="106"/>
      <c r="BG6" s="106"/>
      <c r="BH6" s="106"/>
      <c r="BI6" s="106"/>
      <c r="BJ6" s="106"/>
      <c r="BK6" s="106"/>
      <c r="BL6" s="106"/>
      <c r="BM6" s="106"/>
      <c r="BN6" s="106"/>
      <c r="BO6" s="106"/>
      <c r="BP6" s="106"/>
      <c r="BQ6" s="106"/>
      <c r="BR6" s="106"/>
      <c r="BS6" s="106"/>
      <c r="BT6" s="106"/>
      <c r="BU6" s="106"/>
      <c r="BV6" s="106"/>
      <c r="BW6" s="106"/>
      <c r="BX6" s="106"/>
      <c r="BY6" s="106"/>
      <c r="BZ6" s="106"/>
      <c r="CA6" s="106"/>
      <c r="CB6" s="106"/>
      <c r="CC6" s="106"/>
      <c r="CD6" s="106"/>
      <c r="CE6" s="106"/>
      <c r="CF6" s="106"/>
      <c r="CG6" s="106"/>
      <c r="CH6" s="106"/>
      <c r="CI6" s="106"/>
      <c r="CJ6" s="106"/>
      <c r="CK6" s="106"/>
      <c r="CL6" s="106"/>
      <c r="CM6" s="106"/>
      <c r="CN6" s="106"/>
      <c r="CO6" s="106"/>
      <c r="CP6" s="106"/>
      <c r="CQ6" s="106"/>
      <c r="CR6" s="106"/>
      <c r="CS6" s="106"/>
      <c r="CT6" s="106"/>
      <c r="CU6" s="106"/>
      <c r="CV6" s="106"/>
      <c r="CW6" s="106"/>
      <c r="CX6" s="106"/>
      <c r="CY6" s="107"/>
      <c r="CZ6" s="138" t="s">
        <v>20</v>
      </c>
      <c r="DA6" s="139"/>
      <c r="DB6" s="139"/>
      <c r="DC6" s="139"/>
      <c r="DD6" s="139"/>
      <c r="DE6" s="140"/>
      <c r="DF6" s="150" t="s">
        <v>24</v>
      </c>
      <c r="DG6" s="151"/>
      <c r="DH6" s="151"/>
      <c r="DI6" s="151"/>
      <c r="DJ6" s="151"/>
      <c r="DK6" s="151"/>
      <c r="DL6" s="151"/>
      <c r="DM6" s="151"/>
      <c r="DN6" s="151"/>
      <c r="DO6" s="151"/>
      <c r="DP6" s="151"/>
      <c r="DQ6" s="151"/>
      <c r="DR6" s="151"/>
      <c r="DS6" s="151"/>
      <c r="DT6" s="151"/>
      <c r="DU6" s="152"/>
      <c r="DV6" s="159" t="s">
        <v>47</v>
      </c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</row>
    <row r="7" spans="1:226" ht="50.25" customHeight="1">
      <c r="A7" s="138" t="s">
        <v>26</v>
      </c>
      <c r="B7" s="139"/>
      <c r="C7" s="139"/>
      <c r="D7" s="139"/>
      <c r="E7" s="139"/>
      <c r="F7" s="140"/>
      <c r="G7" s="138" t="s">
        <v>1</v>
      </c>
      <c r="H7" s="139"/>
      <c r="I7" s="139"/>
      <c r="J7" s="139"/>
      <c r="K7" s="139"/>
      <c r="L7" s="140"/>
      <c r="M7" s="138" t="s">
        <v>27</v>
      </c>
      <c r="N7" s="139"/>
      <c r="O7" s="139"/>
      <c r="P7" s="139"/>
      <c r="Q7" s="139"/>
      <c r="R7" s="140"/>
      <c r="S7" s="138" t="s">
        <v>2</v>
      </c>
      <c r="T7" s="139"/>
      <c r="U7" s="139"/>
      <c r="V7" s="139"/>
      <c r="W7" s="139"/>
      <c r="X7" s="139"/>
      <c r="Y7" s="139"/>
      <c r="Z7" s="140"/>
      <c r="AA7" s="138" t="s">
        <v>3</v>
      </c>
      <c r="AB7" s="139"/>
      <c r="AC7" s="139"/>
      <c r="AD7" s="139"/>
      <c r="AE7" s="139"/>
      <c r="AF7" s="140"/>
      <c r="AG7" s="138" t="s">
        <v>28</v>
      </c>
      <c r="AH7" s="139"/>
      <c r="AI7" s="139"/>
      <c r="AJ7" s="139"/>
      <c r="AK7" s="139"/>
      <c r="AL7" s="140"/>
      <c r="AM7" s="138" t="s">
        <v>4</v>
      </c>
      <c r="AN7" s="139"/>
      <c r="AO7" s="139"/>
      <c r="AP7" s="139"/>
      <c r="AQ7" s="139"/>
      <c r="AR7" s="140"/>
      <c r="AS7" s="156" t="s">
        <v>5</v>
      </c>
      <c r="AT7" s="156" t="s">
        <v>29</v>
      </c>
      <c r="AU7" s="157"/>
      <c r="AV7" s="157"/>
      <c r="AW7" s="138" t="s">
        <v>6</v>
      </c>
      <c r="AX7" s="139"/>
      <c r="AY7" s="139"/>
      <c r="AZ7" s="139"/>
      <c r="BA7" s="139"/>
      <c r="BB7" s="139"/>
      <c r="BC7" s="140"/>
      <c r="BD7" s="138" t="s">
        <v>7</v>
      </c>
      <c r="BE7" s="139"/>
      <c r="BF7" s="139"/>
      <c r="BG7" s="139"/>
      <c r="BH7" s="139"/>
      <c r="BI7" s="139"/>
      <c r="BJ7" s="140"/>
      <c r="BK7" s="138" t="s">
        <v>8</v>
      </c>
      <c r="BL7" s="139"/>
      <c r="BM7" s="139"/>
      <c r="BN7" s="139"/>
      <c r="BO7" s="139"/>
      <c r="BP7" s="139"/>
      <c r="BQ7" s="140"/>
      <c r="BR7" s="102" t="s">
        <v>9</v>
      </c>
      <c r="BS7" s="103"/>
      <c r="BT7" s="103"/>
      <c r="BU7" s="103"/>
      <c r="BV7" s="103"/>
      <c r="BW7" s="103"/>
      <c r="BX7" s="103"/>
      <c r="BY7" s="103"/>
      <c r="BZ7" s="103"/>
      <c r="CA7" s="103"/>
      <c r="CB7" s="103"/>
      <c r="CC7" s="103"/>
      <c r="CD7" s="103"/>
      <c r="CE7" s="103"/>
      <c r="CF7" s="103"/>
      <c r="CG7" s="103"/>
      <c r="CH7" s="103"/>
      <c r="CI7" s="103"/>
      <c r="CJ7" s="103"/>
      <c r="CK7" s="103"/>
      <c r="CL7" s="103"/>
      <c r="CM7" s="103"/>
      <c r="CN7" s="103"/>
      <c r="CO7" s="103"/>
      <c r="CP7" s="103"/>
      <c r="CQ7" s="103"/>
      <c r="CR7" s="103"/>
      <c r="CS7" s="103"/>
      <c r="CT7" s="103"/>
      <c r="CU7" s="103"/>
      <c r="CV7" s="103"/>
      <c r="CW7" s="103"/>
      <c r="CX7" s="104"/>
      <c r="CY7" s="156" t="s">
        <v>18</v>
      </c>
      <c r="CZ7" s="147"/>
      <c r="DA7" s="148"/>
      <c r="DB7" s="148"/>
      <c r="DC7" s="148"/>
      <c r="DD7" s="148"/>
      <c r="DE7" s="149"/>
      <c r="DF7" s="153"/>
      <c r="DG7" s="154"/>
      <c r="DH7" s="154"/>
      <c r="DI7" s="154"/>
      <c r="DJ7" s="154"/>
      <c r="DK7" s="154"/>
      <c r="DL7" s="154"/>
      <c r="DM7" s="154"/>
      <c r="DN7" s="154"/>
      <c r="DO7" s="154"/>
      <c r="DP7" s="154"/>
      <c r="DQ7" s="154"/>
      <c r="DR7" s="154"/>
      <c r="DS7" s="154"/>
      <c r="DT7" s="154"/>
      <c r="DU7" s="155"/>
      <c r="DV7" s="16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</row>
    <row r="8" spans="1:226" ht="48.75" customHeight="1">
      <c r="A8" s="147"/>
      <c r="B8" s="148"/>
      <c r="C8" s="148"/>
      <c r="D8" s="148"/>
      <c r="E8" s="148"/>
      <c r="F8" s="149"/>
      <c r="G8" s="147"/>
      <c r="H8" s="148"/>
      <c r="I8" s="148"/>
      <c r="J8" s="148"/>
      <c r="K8" s="148"/>
      <c r="L8" s="149"/>
      <c r="M8" s="147"/>
      <c r="N8" s="148"/>
      <c r="O8" s="148"/>
      <c r="P8" s="148"/>
      <c r="Q8" s="148"/>
      <c r="R8" s="149"/>
      <c r="S8" s="147"/>
      <c r="T8" s="148"/>
      <c r="U8" s="148"/>
      <c r="V8" s="148"/>
      <c r="W8" s="148"/>
      <c r="X8" s="148"/>
      <c r="Y8" s="148"/>
      <c r="Z8" s="149"/>
      <c r="AA8" s="147"/>
      <c r="AB8" s="148"/>
      <c r="AC8" s="148"/>
      <c r="AD8" s="148"/>
      <c r="AE8" s="148"/>
      <c r="AF8" s="149"/>
      <c r="AG8" s="147"/>
      <c r="AH8" s="148"/>
      <c r="AI8" s="148"/>
      <c r="AJ8" s="148"/>
      <c r="AK8" s="148"/>
      <c r="AL8" s="149"/>
      <c r="AM8" s="147"/>
      <c r="AN8" s="148"/>
      <c r="AO8" s="148"/>
      <c r="AP8" s="148"/>
      <c r="AQ8" s="148"/>
      <c r="AR8" s="149"/>
      <c r="AS8" s="157"/>
      <c r="AT8" s="157"/>
      <c r="AU8" s="157"/>
      <c r="AV8" s="157"/>
      <c r="AW8" s="147"/>
      <c r="AX8" s="148"/>
      <c r="AY8" s="148"/>
      <c r="AZ8" s="148"/>
      <c r="BA8" s="148"/>
      <c r="BB8" s="148"/>
      <c r="BC8" s="149"/>
      <c r="BD8" s="147"/>
      <c r="BE8" s="148"/>
      <c r="BF8" s="148"/>
      <c r="BG8" s="148"/>
      <c r="BH8" s="148"/>
      <c r="BI8" s="148"/>
      <c r="BJ8" s="149"/>
      <c r="BK8" s="147"/>
      <c r="BL8" s="148"/>
      <c r="BM8" s="148"/>
      <c r="BN8" s="148"/>
      <c r="BO8" s="148"/>
      <c r="BP8" s="148"/>
      <c r="BQ8" s="149"/>
      <c r="BR8" s="138" t="s">
        <v>10</v>
      </c>
      <c r="BS8" s="139"/>
      <c r="BT8" s="139"/>
      <c r="BU8" s="139"/>
      <c r="BV8" s="139"/>
      <c r="BW8" s="140"/>
      <c r="BX8" s="102" t="s">
        <v>11</v>
      </c>
      <c r="BY8" s="103"/>
      <c r="BZ8" s="103"/>
      <c r="CA8" s="103"/>
      <c r="CB8" s="103"/>
      <c r="CC8" s="103"/>
      <c r="CD8" s="103"/>
      <c r="CE8" s="103"/>
      <c r="CF8" s="103"/>
      <c r="CG8" s="103"/>
      <c r="CH8" s="103"/>
      <c r="CI8" s="103"/>
      <c r="CJ8" s="103"/>
      <c r="CK8" s="103"/>
      <c r="CL8" s="103"/>
      <c r="CM8" s="103"/>
      <c r="CN8" s="104"/>
      <c r="CO8" s="102" t="s">
        <v>30</v>
      </c>
      <c r="CP8" s="103"/>
      <c r="CQ8" s="103"/>
      <c r="CR8" s="104"/>
      <c r="CS8" s="138" t="s">
        <v>17</v>
      </c>
      <c r="CT8" s="139"/>
      <c r="CU8" s="139"/>
      <c r="CV8" s="139"/>
      <c r="CW8" s="139"/>
      <c r="CX8" s="140"/>
      <c r="CY8" s="157"/>
      <c r="CZ8" s="147"/>
      <c r="DA8" s="148"/>
      <c r="DB8" s="148"/>
      <c r="DC8" s="148"/>
      <c r="DD8" s="148"/>
      <c r="DE8" s="149"/>
      <c r="DF8" s="138" t="s">
        <v>21</v>
      </c>
      <c r="DG8" s="139"/>
      <c r="DH8" s="139"/>
      <c r="DI8" s="139"/>
      <c r="DJ8" s="139"/>
      <c r="DK8" s="140"/>
      <c r="DL8" s="138" t="s">
        <v>22</v>
      </c>
      <c r="DM8" s="139"/>
      <c r="DN8" s="139"/>
      <c r="DO8" s="139"/>
      <c r="DP8" s="140"/>
      <c r="DQ8" s="138" t="s">
        <v>23</v>
      </c>
      <c r="DR8" s="139"/>
      <c r="DS8" s="139"/>
      <c r="DT8" s="139"/>
      <c r="DU8" s="140"/>
      <c r="DV8" s="16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</row>
    <row r="9" spans="1:226" ht="102.75" customHeight="1">
      <c r="A9" s="141"/>
      <c r="B9" s="142"/>
      <c r="C9" s="142"/>
      <c r="D9" s="142"/>
      <c r="E9" s="142"/>
      <c r="F9" s="143"/>
      <c r="G9" s="141"/>
      <c r="H9" s="142"/>
      <c r="I9" s="142"/>
      <c r="J9" s="142"/>
      <c r="K9" s="142"/>
      <c r="L9" s="143"/>
      <c r="M9" s="141"/>
      <c r="N9" s="142"/>
      <c r="O9" s="142"/>
      <c r="P9" s="142"/>
      <c r="Q9" s="142"/>
      <c r="R9" s="143"/>
      <c r="S9" s="141"/>
      <c r="T9" s="142"/>
      <c r="U9" s="142"/>
      <c r="V9" s="142"/>
      <c r="W9" s="142"/>
      <c r="X9" s="142"/>
      <c r="Y9" s="142"/>
      <c r="Z9" s="143"/>
      <c r="AA9" s="141"/>
      <c r="AB9" s="142"/>
      <c r="AC9" s="142"/>
      <c r="AD9" s="142"/>
      <c r="AE9" s="142"/>
      <c r="AF9" s="143"/>
      <c r="AG9" s="141"/>
      <c r="AH9" s="142"/>
      <c r="AI9" s="142"/>
      <c r="AJ9" s="142"/>
      <c r="AK9" s="142"/>
      <c r="AL9" s="143"/>
      <c r="AM9" s="141"/>
      <c r="AN9" s="142"/>
      <c r="AO9" s="142"/>
      <c r="AP9" s="142"/>
      <c r="AQ9" s="142"/>
      <c r="AR9" s="143"/>
      <c r="AS9" s="158"/>
      <c r="AT9" s="158"/>
      <c r="AU9" s="158"/>
      <c r="AV9" s="158"/>
      <c r="AW9" s="141"/>
      <c r="AX9" s="142"/>
      <c r="AY9" s="142"/>
      <c r="AZ9" s="142"/>
      <c r="BA9" s="142"/>
      <c r="BB9" s="142"/>
      <c r="BC9" s="143"/>
      <c r="BD9" s="141"/>
      <c r="BE9" s="142"/>
      <c r="BF9" s="142"/>
      <c r="BG9" s="142"/>
      <c r="BH9" s="142"/>
      <c r="BI9" s="142"/>
      <c r="BJ9" s="143"/>
      <c r="BK9" s="141"/>
      <c r="BL9" s="142"/>
      <c r="BM9" s="142"/>
      <c r="BN9" s="142"/>
      <c r="BO9" s="142"/>
      <c r="BP9" s="142"/>
      <c r="BQ9" s="143"/>
      <c r="BR9" s="141"/>
      <c r="BS9" s="142"/>
      <c r="BT9" s="142"/>
      <c r="BU9" s="142"/>
      <c r="BV9" s="142"/>
      <c r="BW9" s="143"/>
      <c r="BX9" s="144" t="s">
        <v>12</v>
      </c>
      <c r="BY9" s="145"/>
      <c r="BZ9" s="145"/>
      <c r="CA9" s="145"/>
      <c r="CB9" s="145"/>
      <c r="CC9" s="146"/>
      <c r="CD9" s="144" t="s">
        <v>13</v>
      </c>
      <c r="CE9" s="145"/>
      <c r="CF9" s="145"/>
      <c r="CG9" s="145"/>
      <c r="CH9" s="145"/>
      <c r="CI9" s="146"/>
      <c r="CJ9" s="144" t="s">
        <v>14</v>
      </c>
      <c r="CK9" s="145"/>
      <c r="CL9" s="145"/>
      <c r="CM9" s="145"/>
      <c r="CN9" s="146"/>
      <c r="CO9" s="11" t="s">
        <v>15</v>
      </c>
      <c r="CP9" s="11" t="s">
        <v>16</v>
      </c>
      <c r="CQ9" s="11" t="s">
        <v>31</v>
      </c>
      <c r="CR9" s="11" t="s">
        <v>32</v>
      </c>
      <c r="CS9" s="141"/>
      <c r="CT9" s="142"/>
      <c r="CU9" s="142"/>
      <c r="CV9" s="142"/>
      <c r="CW9" s="142"/>
      <c r="CX9" s="143"/>
      <c r="CY9" s="158"/>
      <c r="CZ9" s="141"/>
      <c r="DA9" s="142"/>
      <c r="DB9" s="142"/>
      <c r="DC9" s="142"/>
      <c r="DD9" s="142"/>
      <c r="DE9" s="143"/>
      <c r="DF9" s="141"/>
      <c r="DG9" s="142"/>
      <c r="DH9" s="142"/>
      <c r="DI9" s="142"/>
      <c r="DJ9" s="142"/>
      <c r="DK9" s="143"/>
      <c r="DL9" s="141"/>
      <c r="DM9" s="142"/>
      <c r="DN9" s="142"/>
      <c r="DO9" s="142"/>
      <c r="DP9" s="143"/>
      <c r="DQ9" s="141"/>
      <c r="DR9" s="142"/>
      <c r="DS9" s="142"/>
      <c r="DT9" s="142"/>
      <c r="DU9" s="143"/>
      <c r="DV9" s="161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</row>
    <row r="10" spans="1:226" ht="14.25">
      <c r="A10" s="135">
        <v>1</v>
      </c>
      <c r="B10" s="136"/>
      <c r="C10" s="136"/>
      <c r="D10" s="136"/>
      <c r="E10" s="136"/>
      <c r="F10" s="137"/>
      <c r="G10" s="135">
        <v>2</v>
      </c>
      <c r="H10" s="136"/>
      <c r="I10" s="136"/>
      <c r="J10" s="136"/>
      <c r="K10" s="136"/>
      <c r="L10" s="137"/>
      <c r="M10" s="135">
        <v>3</v>
      </c>
      <c r="N10" s="136"/>
      <c r="O10" s="136"/>
      <c r="P10" s="136"/>
      <c r="Q10" s="136"/>
      <c r="R10" s="137"/>
      <c r="S10" s="135">
        <v>4</v>
      </c>
      <c r="T10" s="136"/>
      <c r="U10" s="136"/>
      <c r="V10" s="136"/>
      <c r="W10" s="136"/>
      <c r="X10" s="136"/>
      <c r="Y10" s="136"/>
      <c r="Z10" s="137"/>
      <c r="AA10" s="135">
        <v>5</v>
      </c>
      <c r="AB10" s="136"/>
      <c r="AC10" s="136"/>
      <c r="AD10" s="136"/>
      <c r="AE10" s="136"/>
      <c r="AF10" s="137"/>
      <c r="AG10" s="135">
        <v>6</v>
      </c>
      <c r="AH10" s="136"/>
      <c r="AI10" s="136"/>
      <c r="AJ10" s="136"/>
      <c r="AK10" s="136"/>
      <c r="AL10" s="137"/>
      <c r="AM10" s="135">
        <v>7</v>
      </c>
      <c r="AN10" s="136"/>
      <c r="AO10" s="136"/>
      <c r="AP10" s="136"/>
      <c r="AQ10" s="136"/>
      <c r="AR10" s="137"/>
      <c r="AS10" s="37">
        <v>8</v>
      </c>
      <c r="AT10" s="49">
        <v>9</v>
      </c>
      <c r="AU10" s="37">
        <v>10</v>
      </c>
      <c r="AV10" s="37">
        <v>11</v>
      </c>
      <c r="AW10" s="135">
        <v>12</v>
      </c>
      <c r="AX10" s="136"/>
      <c r="AY10" s="136"/>
      <c r="AZ10" s="136"/>
      <c r="BA10" s="136"/>
      <c r="BB10" s="136"/>
      <c r="BC10" s="137"/>
      <c r="BD10" s="135">
        <v>13</v>
      </c>
      <c r="BE10" s="136"/>
      <c r="BF10" s="136"/>
      <c r="BG10" s="136"/>
      <c r="BH10" s="136"/>
      <c r="BI10" s="136"/>
      <c r="BJ10" s="137"/>
      <c r="BK10" s="135">
        <v>14</v>
      </c>
      <c r="BL10" s="136"/>
      <c r="BM10" s="136"/>
      <c r="BN10" s="136"/>
      <c r="BO10" s="136"/>
      <c r="BP10" s="136"/>
      <c r="BQ10" s="137"/>
      <c r="BR10" s="135">
        <v>15</v>
      </c>
      <c r="BS10" s="136"/>
      <c r="BT10" s="136"/>
      <c r="BU10" s="136"/>
      <c r="BV10" s="136"/>
      <c r="BW10" s="137"/>
      <c r="BX10" s="135">
        <v>16</v>
      </c>
      <c r="BY10" s="136"/>
      <c r="BZ10" s="136"/>
      <c r="CA10" s="136"/>
      <c r="CB10" s="136"/>
      <c r="CC10" s="137"/>
      <c r="CD10" s="135">
        <v>17</v>
      </c>
      <c r="CE10" s="136"/>
      <c r="CF10" s="136"/>
      <c r="CG10" s="136"/>
      <c r="CH10" s="136"/>
      <c r="CI10" s="137"/>
      <c r="CJ10" s="135">
        <v>18</v>
      </c>
      <c r="CK10" s="136"/>
      <c r="CL10" s="136"/>
      <c r="CM10" s="136"/>
      <c r="CN10" s="137"/>
      <c r="CO10" s="37">
        <v>19</v>
      </c>
      <c r="CP10" s="37">
        <v>20</v>
      </c>
      <c r="CQ10" s="37">
        <v>21</v>
      </c>
      <c r="CR10" s="37">
        <v>22</v>
      </c>
      <c r="CS10" s="135">
        <v>23</v>
      </c>
      <c r="CT10" s="136"/>
      <c r="CU10" s="136"/>
      <c r="CV10" s="136"/>
      <c r="CW10" s="136"/>
      <c r="CX10" s="137"/>
      <c r="CY10" s="49">
        <v>24</v>
      </c>
      <c r="CZ10" s="135">
        <v>24</v>
      </c>
      <c r="DA10" s="136"/>
      <c r="DB10" s="136"/>
      <c r="DC10" s="136"/>
      <c r="DD10" s="136"/>
      <c r="DE10" s="137"/>
      <c r="DF10" s="135">
        <v>25</v>
      </c>
      <c r="DG10" s="136"/>
      <c r="DH10" s="136"/>
      <c r="DI10" s="136"/>
      <c r="DJ10" s="136"/>
      <c r="DK10" s="137"/>
      <c r="DL10" s="135">
        <v>26</v>
      </c>
      <c r="DM10" s="136"/>
      <c r="DN10" s="136"/>
      <c r="DO10" s="136"/>
      <c r="DP10" s="137"/>
      <c r="DQ10" s="135">
        <v>27</v>
      </c>
      <c r="DR10" s="136"/>
      <c r="DS10" s="136"/>
      <c r="DT10" s="136"/>
      <c r="DU10" s="137"/>
      <c r="DV10" s="37">
        <v>29</v>
      </c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</row>
    <row r="11" spans="1:226" ht="14.25" customHeight="1" hidden="1" outlineLevel="1">
      <c r="A11" s="132">
        <v>1</v>
      </c>
      <c r="B11" s="133"/>
      <c r="C11" s="133"/>
      <c r="D11" s="133"/>
      <c r="E11" s="133"/>
      <c r="F11" s="134"/>
      <c r="G11" s="132">
        <v>2</v>
      </c>
      <c r="H11" s="133"/>
      <c r="I11" s="133"/>
      <c r="J11" s="133"/>
      <c r="K11" s="133"/>
      <c r="L11" s="134"/>
      <c r="M11" s="132">
        <v>3</v>
      </c>
      <c r="N11" s="133"/>
      <c r="O11" s="133"/>
      <c r="P11" s="133"/>
      <c r="Q11" s="133"/>
      <c r="R11" s="134"/>
      <c r="S11" s="132">
        <v>4</v>
      </c>
      <c r="T11" s="133"/>
      <c r="U11" s="133"/>
      <c r="V11" s="133"/>
      <c r="W11" s="133"/>
      <c r="X11" s="133"/>
      <c r="Y11" s="133"/>
      <c r="Z11" s="134"/>
      <c r="AA11" s="132">
        <v>5</v>
      </c>
      <c r="AB11" s="133"/>
      <c r="AC11" s="133"/>
      <c r="AD11" s="133"/>
      <c r="AE11" s="133"/>
      <c r="AF11" s="134"/>
      <c r="AG11" s="132">
        <v>6</v>
      </c>
      <c r="AH11" s="133"/>
      <c r="AI11" s="133"/>
      <c r="AJ11" s="133"/>
      <c r="AK11" s="133"/>
      <c r="AL11" s="134"/>
      <c r="AM11" s="132">
        <v>7</v>
      </c>
      <c r="AN11" s="133"/>
      <c r="AO11" s="133"/>
      <c r="AP11" s="133"/>
      <c r="AQ11" s="133"/>
      <c r="AR11" s="134"/>
      <c r="AS11" s="38"/>
      <c r="AT11" s="5">
        <v>9</v>
      </c>
      <c r="AU11" s="38"/>
      <c r="AV11" s="38"/>
      <c r="AW11" s="132">
        <v>10</v>
      </c>
      <c r="AX11" s="133"/>
      <c r="AY11" s="133"/>
      <c r="AZ11" s="133"/>
      <c r="BA11" s="133"/>
      <c r="BB11" s="133"/>
      <c r="BC11" s="134"/>
      <c r="BD11" s="132">
        <v>11</v>
      </c>
      <c r="BE11" s="133"/>
      <c r="BF11" s="133"/>
      <c r="BG11" s="133"/>
      <c r="BH11" s="133"/>
      <c r="BI11" s="133"/>
      <c r="BJ11" s="134"/>
      <c r="BK11" s="132">
        <v>12</v>
      </c>
      <c r="BL11" s="133"/>
      <c r="BM11" s="133"/>
      <c r="BN11" s="133"/>
      <c r="BO11" s="133"/>
      <c r="BP11" s="133"/>
      <c r="BQ11" s="134"/>
      <c r="BR11" s="132">
        <v>13</v>
      </c>
      <c r="BS11" s="133"/>
      <c r="BT11" s="133"/>
      <c r="BU11" s="133"/>
      <c r="BV11" s="133"/>
      <c r="BW11" s="134"/>
      <c r="BX11" s="132">
        <v>14</v>
      </c>
      <c r="BY11" s="133"/>
      <c r="BZ11" s="133"/>
      <c r="CA11" s="133"/>
      <c r="CB11" s="133"/>
      <c r="CC11" s="134"/>
      <c r="CD11" s="132">
        <v>15</v>
      </c>
      <c r="CE11" s="133"/>
      <c r="CF11" s="133"/>
      <c r="CG11" s="133"/>
      <c r="CH11" s="133"/>
      <c r="CI11" s="134"/>
      <c r="CJ11" s="132">
        <v>16</v>
      </c>
      <c r="CK11" s="133"/>
      <c r="CL11" s="133"/>
      <c r="CM11" s="133"/>
      <c r="CN11" s="134"/>
      <c r="CO11" s="48">
        <v>17</v>
      </c>
      <c r="CP11" s="48">
        <v>18</v>
      </c>
      <c r="CQ11" s="48">
        <v>19</v>
      </c>
      <c r="CR11" s="48">
        <v>20</v>
      </c>
      <c r="CS11" s="132">
        <v>21</v>
      </c>
      <c r="CT11" s="133"/>
      <c r="CU11" s="133"/>
      <c r="CV11" s="133"/>
      <c r="CW11" s="133"/>
      <c r="CX11" s="134"/>
      <c r="CY11" s="48">
        <v>22</v>
      </c>
      <c r="CZ11" s="132">
        <v>23</v>
      </c>
      <c r="DA11" s="133"/>
      <c r="DB11" s="133"/>
      <c r="DC11" s="133"/>
      <c r="DD11" s="133"/>
      <c r="DE11" s="134"/>
      <c r="DF11" s="132">
        <v>24</v>
      </c>
      <c r="DG11" s="133"/>
      <c r="DH11" s="133"/>
      <c r="DI11" s="133"/>
      <c r="DJ11" s="133"/>
      <c r="DK11" s="134"/>
      <c r="DL11" s="132">
        <v>25</v>
      </c>
      <c r="DM11" s="133"/>
      <c r="DN11" s="133"/>
      <c r="DO11" s="133"/>
      <c r="DP11" s="134"/>
      <c r="DQ11" s="132">
        <v>26</v>
      </c>
      <c r="DR11" s="133"/>
      <c r="DS11" s="133"/>
      <c r="DT11" s="133"/>
      <c r="DU11" s="134"/>
      <c r="DV11" s="38">
        <v>27</v>
      </c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</row>
    <row r="12" spans="1:226" s="50" customFormat="1" ht="42.75" customHeight="1" collapsed="1">
      <c r="A12" s="78" t="s">
        <v>33</v>
      </c>
      <c r="B12" s="79"/>
      <c r="C12" s="79"/>
      <c r="D12" s="79"/>
      <c r="E12" s="79"/>
      <c r="F12" s="80"/>
      <c r="G12" s="102" t="s">
        <v>58</v>
      </c>
      <c r="H12" s="103"/>
      <c r="I12" s="103"/>
      <c r="J12" s="103"/>
      <c r="K12" s="103"/>
      <c r="L12" s="104"/>
      <c r="M12" s="102" t="s">
        <v>59</v>
      </c>
      <c r="N12" s="103"/>
      <c r="O12" s="103"/>
      <c r="P12" s="103"/>
      <c r="Q12" s="103"/>
      <c r="R12" s="104"/>
      <c r="S12" s="102" t="s">
        <v>63</v>
      </c>
      <c r="T12" s="103"/>
      <c r="U12" s="103"/>
      <c r="V12" s="103"/>
      <c r="W12" s="103"/>
      <c r="X12" s="103"/>
      <c r="Y12" s="103"/>
      <c r="Z12" s="104"/>
      <c r="AA12" s="102">
        <v>10</v>
      </c>
      <c r="AB12" s="103"/>
      <c r="AC12" s="103"/>
      <c r="AD12" s="103"/>
      <c r="AE12" s="103"/>
      <c r="AF12" s="104"/>
      <c r="AG12" s="165" t="s">
        <v>61</v>
      </c>
      <c r="AH12" s="166"/>
      <c r="AI12" s="166"/>
      <c r="AJ12" s="166"/>
      <c r="AK12" s="166"/>
      <c r="AL12" s="167"/>
      <c r="AM12" s="165" t="s">
        <v>62</v>
      </c>
      <c r="AN12" s="166"/>
      <c r="AO12" s="166"/>
      <c r="AP12" s="166"/>
      <c r="AQ12" s="166"/>
      <c r="AR12" s="167"/>
      <c r="AS12" s="4" t="s">
        <v>34</v>
      </c>
      <c r="AT12" s="12">
        <v>2.0055</v>
      </c>
      <c r="AU12" s="3" t="s">
        <v>52</v>
      </c>
      <c r="AV12" s="3" t="s">
        <v>52</v>
      </c>
      <c r="AW12" s="120" t="str">
        <f>S12</f>
        <v>КТПм-1501</v>
      </c>
      <c r="AX12" s="121"/>
      <c r="AY12" s="121"/>
      <c r="AZ12" s="121"/>
      <c r="BA12" s="121"/>
      <c r="BB12" s="121"/>
      <c r="BC12" s="122"/>
      <c r="BD12" s="99" t="s">
        <v>60</v>
      </c>
      <c r="BE12" s="100"/>
      <c r="BF12" s="100"/>
      <c r="BG12" s="100"/>
      <c r="BH12" s="100"/>
      <c r="BI12" s="100"/>
      <c r="BJ12" s="101"/>
      <c r="BK12" s="99" t="s">
        <v>60</v>
      </c>
      <c r="BL12" s="100"/>
      <c r="BM12" s="100"/>
      <c r="BN12" s="100"/>
      <c r="BO12" s="100"/>
      <c r="BP12" s="100"/>
      <c r="BQ12" s="101"/>
      <c r="BR12" s="126"/>
      <c r="BS12" s="127"/>
      <c r="BT12" s="127"/>
      <c r="BU12" s="127"/>
      <c r="BV12" s="127"/>
      <c r="BW12" s="128"/>
      <c r="BX12" s="90"/>
      <c r="BY12" s="91"/>
      <c r="BZ12" s="91"/>
      <c r="CA12" s="91"/>
      <c r="CB12" s="91"/>
      <c r="CC12" s="92"/>
      <c r="CD12" s="90">
        <v>1</v>
      </c>
      <c r="CE12" s="91"/>
      <c r="CF12" s="91"/>
      <c r="CG12" s="91"/>
      <c r="CH12" s="91"/>
      <c r="CI12" s="92"/>
      <c r="CJ12" s="90"/>
      <c r="CK12" s="91"/>
      <c r="CL12" s="91"/>
      <c r="CM12" s="91"/>
      <c r="CN12" s="92"/>
      <c r="CO12" s="22"/>
      <c r="CP12" s="22"/>
      <c r="CQ12" s="17">
        <v>1</v>
      </c>
      <c r="CR12" s="22"/>
      <c r="CS12" s="99" t="s">
        <v>60</v>
      </c>
      <c r="CT12" s="100"/>
      <c r="CU12" s="100"/>
      <c r="CV12" s="100"/>
      <c r="CW12" s="100"/>
      <c r="CX12" s="101"/>
      <c r="CY12" s="46">
        <f>98.72/1000</f>
        <v>0.09872</v>
      </c>
      <c r="CZ12" s="99" t="s">
        <v>60</v>
      </c>
      <c r="DA12" s="100"/>
      <c r="DB12" s="100"/>
      <c r="DC12" s="100"/>
      <c r="DD12" s="100"/>
      <c r="DE12" s="101"/>
      <c r="DF12" s="129" t="s">
        <v>60</v>
      </c>
      <c r="DG12" s="130"/>
      <c r="DH12" s="130"/>
      <c r="DI12" s="130"/>
      <c r="DJ12" s="130"/>
      <c r="DK12" s="131"/>
      <c r="DL12" s="87" t="s">
        <v>60</v>
      </c>
      <c r="DM12" s="88"/>
      <c r="DN12" s="88"/>
      <c r="DO12" s="88"/>
      <c r="DP12" s="89"/>
      <c r="DQ12" s="87" t="s">
        <v>60</v>
      </c>
      <c r="DR12" s="88"/>
      <c r="DS12" s="88"/>
      <c r="DT12" s="88"/>
      <c r="DU12" s="89"/>
      <c r="DV12" s="1">
        <v>0</v>
      </c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</row>
    <row r="13" spans="1:226" ht="26.25" customHeight="1" hidden="1" outlineLevel="1">
      <c r="A13" s="78"/>
      <c r="B13" s="79"/>
      <c r="C13" s="79"/>
      <c r="D13" s="79"/>
      <c r="E13" s="79"/>
      <c r="F13" s="80"/>
      <c r="G13" s="102"/>
      <c r="H13" s="103"/>
      <c r="I13" s="103"/>
      <c r="J13" s="103"/>
      <c r="K13" s="103"/>
      <c r="L13" s="104"/>
      <c r="M13" s="102"/>
      <c r="N13" s="103"/>
      <c r="O13" s="103"/>
      <c r="P13" s="103"/>
      <c r="Q13" s="103"/>
      <c r="R13" s="104"/>
      <c r="S13" s="123"/>
      <c r="T13" s="124"/>
      <c r="U13" s="124"/>
      <c r="V13" s="124"/>
      <c r="W13" s="124"/>
      <c r="X13" s="124"/>
      <c r="Y13" s="124"/>
      <c r="Z13" s="125"/>
      <c r="AA13" s="102"/>
      <c r="AB13" s="103"/>
      <c r="AC13" s="103"/>
      <c r="AD13" s="103"/>
      <c r="AE13" s="103"/>
      <c r="AF13" s="104"/>
      <c r="AG13" s="111"/>
      <c r="AH13" s="112"/>
      <c r="AI13" s="112"/>
      <c r="AJ13" s="112"/>
      <c r="AK13" s="112"/>
      <c r="AL13" s="113"/>
      <c r="AM13" s="114"/>
      <c r="AN13" s="115"/>
      <c r="AO13" s="115"/>
      <c r="AP13" s="115"/>
      <c r="AQ13" s="115"/>
      <c r="AR13" s="116"/>
      <c r="AS13" s="4"/>
      <c r="AT13" s="33">
        <f>AM13-AG13</f>
        <v>0</v>
      </c>
      <c r="AU13" s="3"/>
      <c r="AV13" s="3"/>
      <c r="AW13" s="120"/>
      <c r="AX13" s="121"/>
      <c r="AY13" s="121"/>
      <c r="AZ13" s="121"/>
      <c r="BA13" s="121"/>
      <c r="BB13" s="121"/>
      <c r="BC13" s="122"/>
      <c r="BD13" s="99"/>
      <c r="BE13" s="100"/>
      <c r="BF13" s="100"/>
      <c r="BG13" s="100"/>
      <c r="BH13" s="100"/>
      <c r="BI13" s="100"/>
      <c r="BJ13" s="101"/>
      <c r="BK13" s="99"/>
      <c r="BL13" s="100"/>
      <c r="BM13" s="100"/>
      <c r="BN13" s="100"/>
      <c r="BO13" s="100"/>
      <c r="BP13" s="100"/>
      <c r="BQ13" s="101"/>
      <c r="BR13" s="126">
        <f>BX13+CD13+CJ13</f>
        <v>0</v>
      </c>
      <c r="BS13" s="127"/>
      <c r="BT13" s="127"/>
      <c r="BU13" s="127"/>
      <c r="BV13" s="127"/>
      <c r="BW13" s="128"/>
      <c r="BX13" s="90"/>
      <c r="BY13" s="91"/>
      <c r="BZ13" s="91"/>
      <c r="CA13" s="91"/>
      <c r="CB13" s="91"/>
      <c r="CC13" s="92"/>
      <c r="CD13" s="90"/>
      <c r="CE13" s="91"/>
      <c r="CF13" s="91"/>
      <c r="CG13" s="91"/>
      <c r="CH13" s="91"/>
      <c r="CI13" s="92"/>
      <c r="CJ13" s="90"/>
      <c r="CK13" s="91"/>
      <c r="CL13" s="91"/>
      <c r="CM13" s="91"/>
      <c r="CN13" s="92"/>
      <c r="CO13" s="22"/>
      <c r="CP13" s="22"/>
      <c r="CQ13" s="17"/>
      <c r="CR13" s="22"/>
      <c r="CS13" s="93"/>
      <c r="CT13" s="94"/>
      <c r="CU13" s="94"/>
      <c r="CV13" s="94"/>
      <c r="CW13" s="94"/>
      <c r="CX13" s="95"/>
      <c r="CY13" s="2"/>
      <c r="CZ13" s="93"/>
      <c r="DA13" s="94"/>
      <c r="DB13" s="94"/>
      <c r="DC13" s="94"/>
      <c r="DD13" s="94"/>
      <c r="DE13" s="95"/>
      <c r="DF13" s="78"/>
      <c r="DG13" s="79"/>
      <c r="DH13" s="79"/>
      <c r="DI13" s="79"/>
      <c r="DJ13" s="79"/>
      <c r="DK13" s="80"/>
      <c r="DL13" s="78"/>
      <c r="DM13" s="79"/>
      <c r="DN13" s="79"/>
      <c r="DO13" s="79"/>
      <c r="DP13" s="80"/>
      <c r="DQ13" s="78"/>
      <c r="DR13" s="79"/>
      <c r="DS13" s="79"/>
      <c r="DT13" s="79"/>
      <c r="DU13" s="80"/>
      <c r="DV13" s="22"/>
      <c r="DW13" s="20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</row>
    <row r="14" spans="1:226" ht="30.75" customHeight="1" hidden="1" outlineLevel="1">
      <c r="A14" s="78"/>
      <c r="B14" s="79"/>
      <c r="C14" s="79"/>
      <c r="D14" s="79"/>
      <c r="E14" s="79"/>
      <c r="F14" s="80"/>
      <c r="G14" s="102"/>
      <c r="H14" s="103"/>
      <c r="I14" s="103"/>
      <c r="J14" s="103"/>
      <c r="K14" s="103"/>
      <c r="L14" s="104"/>
      <c r="M14" s="102"/>
      <c r="N14" s="103"/>
      <c r="O14" s="103"/>
      <c r="P14" s="103"/>
      <c r="Q14" s="103"/>
      <c r="R14" s="104"/>
      <c r="S14" s="123"/>
      <c r="T14" s="124"/>
      <c r="U14" s="124"/>
      <c r="V14" s="124"/>
      <c r="W14" s="124"/>
      <c r="X14" s="124"/>
      <c r="Y14" s="124"/>
      <c r="Z14" s="125"/>
      <c r="AA14" s="102"/>
      <c r="AB14" s="103"/>
      <c r="AC14" s="103"/>
      <c r="AD14" s="103"/>
      <c r="AE14" s="103"/>
      <c r="AF14" s="104"/>
      <c r="AG14" s="111"/>
      <c r="AH14" s="112"/>
      <c r="AI14" s="112"/>
      <c r="AJ14" s="112"/>
      <c r="AK14" s="112"/>
      <c r="AL14" s="113"/>
      <c r="AM14" s="114"/>
      <c r="AN14" s="115"/>
      <c r="AO14" s="115"/>
      <c r="AP14" s="115"/>
      <c r="AQ14" s="115"/>
      <c r="AR14" s="116"/>
      <c r="AS14" s="4"/>
      <c r="AT14" s="33">
        <f>AM14-AG14</f>
        <v>0</v>
      </c>
      <c r="AU14" s="3"/>
      <c r="AV14" s="3"/>
      <c r="AW14" s="120"/>
      <c r="AX14" s="121"/>
      <c r="AY14" s="121"/>
      <c r="AZ14" s="121"/>
      <c r="BA14" s="121"/>
      <c r="BB14" s="121"/>
      <c r="BC14" s="122"/>
      <c r="BD14" s="99"/>
      <c r="BE14" s="100"/>
      <c r="BF14" s="100"/>
      <c r="BG14" s="100"/>
      <c r="BH14" s="100"/>
      <c r="BI14" s="100"/>
      <c r="BJ14" s="101"/>
      <c r="BK14" s="99"/>
      <c r="BL14" s="100"/>
      <c r="BM14" s="100"/>
      <c r="BN14" s="100"/>
      <c r="BO14" s="100"/>
      <c r="BP14" s="100"/>
      <c r="BQ14" s="101"/>
      <c r="BR14" s="117">
        <f>BX14+CD14+CJ14</f>
        <v>0</v>
      </c>
      <c r="BS14" s="118"/>
      <c r="BT14" s="118"/>
      <c r="BU14" s="118"/>
      <c r="BV14" s="118"/>
      <c r="BW14" s="119"/>
      <c r="BX14" s="90"/>
      <c r="BY14" s="91"/>
      <c r="BZ14" s="91"/>
      <c r="CA14" s="91"/>
      <c r="CB14" s="91"/>
      <c r="CC14" s="92"/>
      <c r="CD14" s="90"/>
      <c r="CE14" s="91"/>
      <c r="CF14" s="91"/>
      <c r="CG14" s="91"/>
      <c r="CH14" s="91"/>
      <c r="CI14" s="92"/>
      <c r="CJ14" s="90"/>
      <c r="CK14" s="91"/>
      <c r="CL14" s="91"/>
      <c r="CM14" s="91"/>
      <c r="CN14" s="92"/>
      <c r="CO14" s="22"/>
      <c r="CP14" s="22"/>
      <c r="CQ14" s="17"/>
      <c r="CR14" s="22"/>
      <c r="CS14" s="93"/>
      <c r="CT14" s="94"/>
      <c r="CU14" s="94"/>
      <c r="CV14" s="94"/>
      <c r="CW14" s="94"/>
      <c r="CX14" s="95"/>
      <c r="CY14" s="2"/>
      <c r="CZ14" s="93"/>
      <c r="DA14" s="94"/>
      <c r="DB14" s="94"/>
      <c r="DC14" s="94"/>
      <c r="DD14" s="94"/>
      <c r="DE14" s="95"/>
      <c r="DF14" s="78"/>
      <c r="DG14" s="79"/>
      <c r="DH14" s="79"/>
      <c r="DI14" s="79"/>
      <c r="DJ14" s="79"/>
      <c r="DK14" s="80"/>
      <c r="DL14" s="78"/>
      <c r="DM14" s="79"/>
      <c r="DN14" s="79"/>
      <c r="DO14" s="79"/>
      <c r="DP14" s="80"/>
      <c r="DQ14" s="78"/>
      <c r="DR14" s="79"/>
      <c r="DS14" s="79"/>
      <c r="DT14" s="79"/>
      <c r="DU14" s="80"/>
      <c r="DV14" s="22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</row>
    <row r="15" spans="1:226" ht="15" customHeight="1" hidden="1" outlineLevel="1">
      <c r="A15" s="78"/>
      <c r="B15" s="79"/>
      <c r="C15" s="79"/>
      <c r="D15" s="79"/>
      <c r="E15" s="79"/>
      <c r="F15" s="80"/>
      <c r="G15" s="102"/>
      <c r="H15" s="103"/>
      <c r="I15" s="103"/>
      <c r="J15" s="103"/>
      <c r="K15" s="103"/>
      <c r="L15" s="104"/>
      <c r="M15" s="102"/>
      <c r="N15" s="103"/>
      <c r="O15" s="103"/>
      <c r="P15" s="103"/>
      <c r="Q15" s="103"/>
      <c r="R15" s="104"/>
      <c r="S15" s="102"/>
      <c r="T15" s="103"/>
      <c r="U15" s="103"/>
      <c r="V15" s="103"/>
      <c r="W15" s="103"/>
      <c r="X15" s="103"/>
      <c r="Y15" s="103"/>
      <c r="Z15" s="104"/>
      <c r="AA15" s="102"/>
      <c r="AB15" s="103"/>
      <c r="AC15" s="103"/>
      <c r="AD15" s="103"/>
      <c r="AE15" s="103"/>
      <c r="AF15" s="104"/>
      <c r="AG15" s="111"/>
      <c r="AH15" s="112"/>
      <c r="AI15" s="112"/>
      <c r="AJ15" s="112"/>
      <c r="AK15" s="112"/>
      <c r="AL15" s="113"/>
      <c r="AM15" s="114"/>
      <c r="AN15" s="115"/>
      <c r="AO15" s="115"/>
      <c r="AP15" s="115"/>
      <c r="AQ15" s="115"/>
      <c r="AR15" s="116"/>
      <c r="AS15" s="4"/>
      <c r="AT15" s="33">
        <f>AM15-AG15</f>
        <v>0</v>
      </c>
      <c r="AU15" s="3"/>
      <c r="AV15" s="3"/>
      <c r="AW15" s="120"/>
      <c r="AX15" s="121"/>
      <c r="AY15" s="121"/>
      <c r="AZ15" s="121"/>
      <c r="BA15" s="121"/>
      <c r="BB15" s="121"/>
      <c r="BC15" s="122"/>
      <c r="BD15" s="99"/>
      <c r="BE15" s="100"/>
      <c r="BF15" s="100"/>
      <c r="BG15" s="100"/>
      <c r="BH15" s="100"/>
      <c r="BI15" s="100"/>
      <c r="BJ15" s="101"/>
      <c r="BK15" s="99"/>
      <c r="BL15" s="100"/>
      <c r="BM15" s="100"/>
      <c r="BN15" s="100"/>
      <c r="BO15" s="100"/>
      <c r="BP15" s="100"/>
      <c r="BQ15" s="101"/>
      <c r="BR15" s="117">
        <f aca="true" t="shared" si="0" ref="BR15:BR42">BX15+CD15+CJ15</f>
        <v>0</v>
      </c>
      <c r="BS15" s="118"/>
      <c r="BT15" s="118"/>
      <c r="BU15" s="118"/>
      <c r="BV15" s="118"/>
      <c r="BW15" s="119"/>
      <c r="BX15" s="90"/>
      <c r="BY15" s="91"/>
      <c r="BZ15" s="91"/>
      <c r="CA15" s="91"/>
      <c r="CB15" s="91"/>
      <c r="CC15" s="92"/>
      <c r="CD15" s="90"/>
      <c r="CE15" s="91"/>
      <c r="CF15" s="91"/>
      <c r="CG15" s="91"/>
      <c r="CH15" s="91"/>
      <c r="CI15" s="92"/>
      <c r="CJ15" s="90"/>
      <c r="CK15" s="91"/>
      <c r="CL15" s="91"/>
      <c r="CM15" s="91"/>
      <c r="CN15" s="92"/>
      <c r="CO15" s="22"/>
      <c r="CP15" s="22"/>
      <c r="CQ15" s="17"/>
      <c r="CR15" s="22"/>
      <c r="CS15" s="93"/>
      <c r="CT15" s="94"/>
      <c r="CU15" s="94"/>
      <c r="CV15" s="94"/>
      <c r="CW15" s="94"/>
      <c r="CX15" s="95"/>
      <c r="CY15" s="2"/>
      <c r="CZ15" s="93"/>
      <c r="DA15" s="94"/>
      <c r="DB15" s="94"/>
      <c r="DC15" s="94"/>
      <c r="DD15" s="94"/>
      <c r="DE15" s="95"/>
      <c r="DF15" s="78"/>
      <c r="DG15" s="79"/>
      <c r="DH15" s="79"/>
      <c r="DI15" s="79"/>
      <c r="DJ15" s="79"/>
      <c r="DK15" s="80"/>
      <c r="DL15" s="78"/>
      <c r="DM15" s="79"/>
      <c r="DN15" s="79"/>
      <c r="DO15" s="79"/>
      <c r="DP15" s="80"/>
      <c r="DQ15" s="78"/>
      <c r="DR15" s="79"/>
      <c r="DS15" s="79"/>
      <c r="DT15" s="79"/>
      <c r="DU15" s="80"/>
      <c r="DV15" s="22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L15" s="13"/>
      <c r="HM15" s="13"/>
      <c r="HN15" s="13"/>
      <c r="HO15" s="13"/>
      <c r="HP15" s="13"/>
      <c r="HQ15" s="13"/>
      <c r="HR15" s="13"/>
    </row>
    <row r="16" spans="1:226" ht="15" customHeight="1" hidden="1" outlineLevel="1">
      <c r="A16" s="78"/>
      <c r="B16" s="79"/>
      <c r="C16" s="79"/>
      <c r="D16" s="79"/>
      <c r="E16" s="79"/>
      <c r="F16" s="80"/>
      <c r="G16" s="102"/>
      <c r="H16" s="103"/>
      <c r="I16" s="103"/>
      <c r="J16" s="103"/>
      <c r="K16" s="103"/>
      <c r="L16" s="104"/>
      <c r="M16" s="102"/>
      <c r="N16" s="103"/>
      <c r="O16" s="103"/>
      <c r="P16" s="103"/>
      <c r="Q16" s="103"/>
      <c r="R16" s="104"/>
      <c r="S16" s="102"/>
      <c r="T16" s="103"/>
      <c r="U16" s="103"/>
      <c r="V16" s="103"/>
      <c r="W16" s="103"/>
      <c r="X16" s="103"/>
      <c r="Y16" s="103"/>
      <c r="Z16" s="104"/>
      <c r="AA16" s="102"/>
      <c r="AB16" s="103"/>
      <c r="AC16" s="103"/>
      <c r="AD16" s="103"/>
      <c r="AE16" s="103"/>
      <c r="AF16" s="104"/>
      <c r="AG16" s="111"/>
      <c r="AH16" s="112"/>
      <c r="AI16" s="112"/>
      <c r="AJ16" s="112"/>
      <c r="AK16" s="112"/>
      <c r="AL16" s="113"/>
      <c r="AM16" s="114"/>
      <c r="AN16" s="115"/>
      <c r="AO16" s="115"/>
      <c r="AP16" s="115"/>
      <c r="AQ16" s="115"/>
      <c r="AR16" s="116"/>
      <c r="AS16" s="4"/>
      <c r="AT16" s="33">
        <f>AM16-AG16</f>
        <v>0</v>
      </c>
      <c r="AU16" s="3"/>
      <c r="AV16" s="3"/>
      <c r="AW16" s="120"/>
      <c r="AX16" s="121"/>
      <c r="AY16" s="121"/>
      <c r="AZ16" s="121"/>
      <c r="BA16" s="121"/>
      <c r="BB16" s="121"/>
      <c r="BC16" s="122"/>
      <c r="BD16" s="99"/>
      <c r="BE16" s="100"/>
      <c r="BF16" s="100"/>
      <c r="BG16" s="100"/>
      <c r="BH16" s="100"/>
      <c r="BI16" s="100"/>
      <c r="BJ16" s="101"/>
      <c r="BK16" s="99"/>
      <c r="BL16" s="100"/>
      <c r="BM16" s="100"/>
      <c r="BN16" s="100"/>
      <c r="BO16" s="100"/>
      <c r="BP16" s="100"/>
      <c r="BQ16" s="101"/>
      <c r="BR16" s="117">
        <f t="shared" si="0"/>
        <v>0</v>
      </c>
      <c r="BS16" s="118"/>
      <c r="BT16" s="118"/>
      <c r="BU16" s="118"/>
      <c r="BV16" s="118"/>
      <c r="BW16" s="119"/>
      <c r="BX16" s="90"/>
      <c r="BY16" s="91"/>
      <c r="BZ16" s="91"/>
      <c r="CA16" s="91"/>
      <c r="CB16" s="91"/>
      <c r="CC16" s="92"/>
      <c r="CD16" s="90"/>
      <c r="CE16" s="91"/>
      <c r="CF16" s="91"/>
      <c r="CG16" s="91"/>
      <c r="CH16" s="91"/>
      <c r="CI16" s="92"/>
      <c r="CJ16" s="90"/>
      <c r="CK16" s="91"/>
      <c r="CL16" s="91"/>
      <c r="CM16" s="91"/>
      <c r="CN16" s="92"/>
      <c r="CO16" s="22"/>
      <c r="CP16" s="22"/>
      <c r="CQ16" s="17"/>
      <c r="CR16" s="22"/>
      <c r="CS16" s="93"/>
      <c r="CT16" s="94"/>
      <c r="CU16" s="94"/>
      <c r="CV16" s="94"/>
      <c r="CW16" s="94"/>
      <c r="CX16" s="95"/>
      <c r="CY16" s="2"/>
      <c r="CZ16" s="93"/>
      <c r="DA16" s="94"/>
      <c r="DB16" s="94"/>
      <c r="DC16" s="94"/>
      <c r="DD16" s="94"/>
      <c r="DE16" s="95"/>
      <c r="DF16" s="78"/>
      <c r="DG16" s="79"/>
      <c r="DH16" s="79"/>
      <c r="DI16" s="79"/>
      <c r="DJ16" s="79"/>
      <c r="DK16" s="80"/>
      <c r="DL16" s="78"/>
      <c r="DM16" s="79"/>
      <c r="DN16" s="79"/>
      <c r="DO16" s="79"/>
      <c r="DP16" s="80"/>
      <c r="DQ16" s="78"/>
      <c r="DR16" s="79"/>
      <c r="DS16" s="79"/>
      <c r="DT16" s="79"/>
      <c r="DU16" s="80"/>
      <c r="DV16" s="22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3"/>
      <c r="HL16" s="13"/>
      <c r="HM16" s="13"/>
      <c r="HN16" s="13"/>
      <c r="HO16" s="13"/>
      <c r="HP16" s="13"/>
      <c r="HQ16" s="13"/>
      <c r="HR16" s="13"/>
    </row>
    <row r="17" spans="1:226" ht="15" customHeight="1" hidden="1" outlineLevel="1">
      <c r="A17" s="78"/>
      <c r="B17" s="79"/>
      <c r="C17" s="79"/>
      <c r="D17" s="79"/>
      <c r="E17" s="79"/>
      <c r="F17" s="80"/>
      <c r="G17" s="102"/>
      <c r="H17" s="103"/>
      <c r="I17" s="103"/>
      <c r="J17" s="103"/>
      <c r="K17" s="103"/>
      <c r="L17" s="104"/>
      <c r="M17" s="105"/>
      <c r="N17" s="106"/>
      <c r="O17" s="106"/>
      <c r="P17" s="106"/>
      <c r="Q17" s="106"/>
      <c r="R17" s="107"/>
      <c r="S17" s="102"/>
      <c r="T17" s="103"/>
      <c r="U17" s="103"/>
      <c r="V17" s="103"/>
      <c r="W17" s="103"/>
      <c r="X17" s="103"/>
      <c r="Y17" s="103"/>
      <c r="Z17" s="104"/>
      <c r="AA17" s="102"/>
      <c r="AB17" s="103"/>
      <c r="AC17" s="103"/>
      <c r="AD17" s="103"/>
      <c r="AE17" s="103"/>
      <c r="AF17" s="104"/>
      <c r="AG17" s="111"/>
      <c r="AH17" s="112"/>
      <c r="AI17" s="112"/>
      <c r="AJ17" s="112"/>
      <c r="AK17" s="112"/>
      <c r="AL17" s="113"/>
      <c r="AM17" s="114"/>
      <c r="AN17" s="115"/>
      <c r="AO17" s="115"/>
      <c r="AP17" s="115"/>
      <c r="AQ17" s="115"/>
      <c r="AR17" s="116"/>
      <c r="AS17" s="4"/>
      <c r="AT17" s="33">
        <f>AM17-AG17</f>
        <v>0</v>
      </c>
      <c r="AU17" s="3"/>
      <c r="AV17" s="3"/>
      <c r="AW17" s="120"/>
      <c r="AX17" s="121"/>
      <c r="AY17" s="121"/>
      <c r="AZ17" s="121"/>
      <c r="BA17" s="121"/>
      <c r="BB17" s="121"/>
      <c r="BC17" s="122"/>
      <c r="BD17" s="99"/>
      <c r="BE17" s="100"/>
      <c r="BF17" s="100"/>
      <c r="BG17" s="100"/>
      <c r="BH17" s="100"/>
      <c r="BI17" s="100"/>
      <c r="BJ17" s="101"/>
      <c r="BK17" s="99"/>
      <c r="BL17" s="100"/>
      <c r="BM17" s="100"/>
      <c r="BN17" s="100"/>
      <c r="BO17" s="100"/>
      <c r="BP17" s="100"/>
      <c r="BQ17" s="101"/>
      <c r="BR17" s="117">
        <f t="shared" si="0"/>
        <v>0</v>
      </c>
      <c r="BS17" s="118"/>
      <c r="BT17" s="118"/>
      <c r="BU17" s="118"/>
      <c r="BV17" s="118"/>
      <c r="BW17" s="119"/>
      <c r="BX17" s="90"/>
      <c r="BY17" s="91"/>
      <c r="BZ17" s="91"/>
      <c r="CA17" s="91"/>
      <c r="CB17" s="91"/>
      <c r="CC17" s="92"/>
      <c r="CD17" s="90"/>
      <c r="CE17" s="91"/>
      <c r="CF17" s="91"/>
      <c r="CG17" s="91"/>
      <c r="CH17" s="91"/>
      <c r="CI17" s="92"/>
      <c r="CJ17" s="90"/>
      <c r="CK17" s="91"/>
      <c r="CL17" s="91"/>
      <c r="CM17" s="91"/>
      <c r="CN17" s="92"/>
      <c r="CO17" s="22"/>
      <c r="CP17" s="22"/>
      <c r="CQ17" s="17"/>
      <c r="CR17" s="22"/>
      <c r="CS17" s="93"/>
      <c r="CT17" s="94"/>
      <c r="CU17" s="94"/>
      <c r="CV17" s="94"/>
      <c r="CW17" s="94"/>
      <c r="CX17" s="95"/>
      <c r="CY17" s="2"/>
      <c r="CZ17" s="93"/>
      <c r="DA17" s="94"/>
      <c r="DB17" s="94"/>
      <c r="DC17" s="94"/>
      <c r="DD17" s="94"/>
      <c r="DE17" s="95"/>
      <c r="DF17" s="78"/>
      <c r="DG17" s="79"/>
      <c r="DH17" s="79"/>
      <c r="DI17" s="79"/>
      <c r="DJ17" s="79"/>
      <c r="DK17" s="80"/>
      <c r="DL17" s="78"/>
      <c r="DM17" s="79"/>
      <c r="DN17" s="79"/>
      <c r="DO17" s="79"/>
      <c r="DP17" s="80"/>
      <c r="DQ17" s="78"/>
      <c r="DR17" s="79"/>
      <c r="DS17" s="79"/>
      <c r="DT17" s="79"/>
      <c r="DU17" s="80"/>
      <c r="DV17" s="22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  <c r="HH17" s="13"/>
      <c r="HI17" s="13"/>
      <c r="HJ17" s="13"/>
      <c r="HK17" s="13"/>
      <c r="HL17" s="13"/>
      <c r="HM17" s="13"/>
      <c r="HN17" s="13"/>
      <c r="HO17" s="13"/>
      <c r="HP17" s="13"/>
      <c r="HQ17" s="13"/>
      <c r="HR17" s="13"/>
    </row>
    <row r="18" spans="1:226" ht="15" customHeight="1" hidden="1" outlineLevel="1">
      <c r="A18" s="78"/>
      <c r="B18" s="79"/>
      <c r="C18" s="79"/>
      <c r="D18" s="79"/>
      <c r="E18" s="79"/>
      <c r="F18" s="80"/>
      <c r="G18" s="102"/>
      <c r="H18" s="103"/>
      <c r="I18" s="103"/>
      <c r="J18" s="103"/>
      <c r="K18" s="103"/>
      <c r="L18" s="104"/>
      <c r="M18" s="105"/>
      <c r="N18" s="106"/>
      <c r="O18" s="106"/>
      <c r="P18" s="106"/>
      <c r="Q18" s="106"/>
      <c r="R18" s="107"/>
      <c r="S18" s="102"/>
      <c r="T18" s="103"/>
      <c r="U18" s="103"/>
      <c r="V18" s="103"/>
      <c r="W18" s="103"/>
      <c r="X18" s="103"/>
      <c r="Y18" s="103"/>
      <c r="Z18" s="104"/>
      <c r="AA18" s="102"/>
      <c r="AB18" s="103"/>
      <c r="AC18" s="103"/>
      <c r="AD18" s="103"/>
      <c r="AE18" s="103"/>
      <c r="AF18" s="104"/>
      <c r="AG18" s="111"/>
      <c r="AH18" s="112"/>
      <c r="AI18" s="112"/>
      <c r="AJ18" s="112"/>
      <c r="AK18" s="112"/>
      <c r="AL18" s="113"/>
      <c r="AM18" s="114"/>
      <c r="AN18" s="115"/>
      <c r="AO18" s="115"/>
      <c r="AP18" s="115"/>
      <c r="AQ18" s="115"/>
      <c r="AR18" s="116"/>
      <c r="AS18" s="4"/>
      <c r="AT18" s="33"/>
      <c r="AU18" s="3"/>
      <c r="AV18" s="3"/>
      <c r="AW18" s="99"/>
      <c r="AX18" s="100"/>
      <c r="AY18" s="100"/>
      <c r="AZ18" s="100"/>
      <c r="BA18" s="100"/>
      <c r="BB18" s="100"/>
      <c r="BC18" s="101"/>
      <c r="BD18" s="99"/>
      <c r="BE18" s="100"/>
      <c r="BF18" s="100"/>
      <c r="BG18" s="100"/>
      <c r="BH18" s="100"/>
      <c r="BI18" s="100"/>
      <c r="BJ18" s="101"/>
      <c r="BK18" s="99"/>
      <c r="BL18" s="100"/>
      <c r="BM18" s="100"/>
      <c r="BN18" s="100"/>
      <c r="BO18" s="100"/>
      <c r="BP18" s="100"/>
      <c r="BQ18" s="101"/>
      <c r="BR18" s="93">
        <f t="shared" si="0"/>
        <v>0</v>
      </c>
      <c r="BS18" s="94"/>
      <c r="BT18" s="94"/>
      <c r="BU18" s="94"/>
      <c r="BV18" s="94"/>
      <c r="BW18" s="95"/>
      <c r="BX18" s="87"/>
      <c r="BY18" s="88"/>
      <c r="BZ18" s="88"/>
      <c r="CA18" s="88"/>
      <c r="CB18" s="88"/>
      <c r="CC18" s="89"/>
      <c r="CD18" s="87"/>
      <c r="CE18" s="88"/>
      <c r="CF18" s="88"/>
      <c r="CG18" s="88"/>
      <c r="CH18" s="88"/>
      <c r="CI18" s="89"/>
      <c r="CJ18" s="90">
        <f aca="true" t="shared" si="1" ref="CJ18:CJ42">CR18</f>
        <v>0</v>
      </c>
      <c r="CK18" s="91"/>
      <c r="CL18" s="91"/>
      <c r="CM18" s="91"/>
      <c r="CN18" s="92"/>
      <c r="CO18" s="1"/>
      <c r="CP18" s="1"/>
      <c r="CQ18" s="12"/>
      <c r="CR18" s="1"/>
      <c r="CS18" s="93"/>
      <c r="CT18" s="94"/>
      <c r="CU18" s="94"/>
      <c r="CV18" s="94"/>
      <c r="CW18" s="94"/>
      <c r="CX18" s="95"/>
      <c r="CY18" s="2"/>
      <c r="CZ18" s="93"/>
      <c r="DA18" s="94"/>
      <c r="DB18" s="94"/>
      <c r="DC18" s="94"/>
      <c r="DD18" s="94"/>
      <c r="DE18" s="95"/>
      <c r="DF18" s="78"/>
      <c r="DG18" s="79"/>
      <c r="DH18" s="79"/>
      <c r="DI18" s="79"/>
      <c r="DJ18" s="79"/>
      <c r="DK18" s="80"/>
      <c r="DL18" s="78"/>
      <c r="DM18" s="79"/>
      <c r="DN18" s="79"/>
      <c r="DO18" s="79"/>
      <c r="DP18" s="80"/>
      <c r="DQ18" s="78"/>
      <c r="DR18" s="79"/>
      <c r="DS18" s="79"/>
      <c r="DT18" s="79"/>
      <c r="DU18" s="80"/>
      <c r="DV18" s="22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3"/>
      <c r="GT18" s="13"/>
      <c r="GU18" s="13"/>
      <c r="GV18" s="13"/>
      <c r="GW18" s="13"/>
      <c r="GX18" s="13"/>
      <c r="GY18" s="13"/>
      <c r="GZ18" s="13"/>
      <c r="HA18" s="13"/>
      <c r="HB18" s="13"/>
      <c r="HC18" s="13"/>
      <c r="HD18" s="13"/>
      <c r="HE18" s="13"/>
      <c r="HF18" s="13"/>
      <c r="HG18" s="13"/>
      <c r="HH18" s="13"/>
      <c r="HI18" s="13"/>
      <c r="HJ18" s="13"/>
      <c r="HK18" s="13"/>
      <c r="HL18" s="13"/>
      <c r="HM18" s="13"/>
      <c r="HN18" s="13"/>
      <c r="HO18" s="13"/>
      <c r="HP18" s="13"/>
      <c r="HQ18" s="13"/>
      <c r="HR18" s="13"/>
    </row>
    <row r="19" spans="1:226" ht="15" customHeight="1" hidden="1" outlineLevel="1">
      <c r="A19" s="78"/>
      <c r="B19" s="79"/>
      <c r="C19" s="79"/>
      <c r="D19" s="79"/>
      <c r="E19" s="79"/>
      <c r="F19" s="80"/>
      <c r="G19" s="102"/>
      <c r="H19" s="103"/>
      <c r="I19" s="103"/>
      <c r="J19" s="103"/>
      <c r="K19" s="103"/>
      <c r="L19" s="104"/>
      <c r="M19" s="105"/>
      <c r="N19" s="106"/>
      <c r="O19" s="106"/>
      <c r="P19" s="106"/>
      <c r="Q19" s="106"/>
      <c r="R19" s="107"/>
      <c r="S19" s="102"/>
      <c r="T19" s="103"/>
      <c r="U19" s="103"/>
      <c r="V19" s="103"/>
      <c r="W19" s="103"/>
      <c r="X19" s="103"/>
      <c r="Y19" s="103"/>
      <c r="Z19" s="104"/>
      <c r="AA19" s="102"/>
      <c r="AB19" s="103"/>
      <c r="AC19" s="103"/>
      <c r="AD19" s="103"/>
      <c r="AE19" s="103"/>
      <c r="AF19" s="104"/>
      <c r="AG19" s="111"/>
      <c r="AH19" s="112"/>
      <c r="AI19" s="112"/>
      <c r="AJ19" s="112"/>
      <c r="AK19" s="112"/>
      <c r="AL19" s="113"/>
      <c r="AM19" s="114"/>
      <c r="AN19" s="115"/>
      <c r="AO19" s="115"/>
      <c r="AP19" s="115"/>
      <c r="AQ19" s="115"/>
      <c r="AR19" s="116"/>
      <c r="AS19" s="4"/>
      <c r="AT19" s="33"/>
      <c r="AU19" s="3"/>
      <c r="AV19" s="3"/>
      <c r="AW19" s="99"/>
      <c r="AX19" s="100"/>
      <c r="AY19" s="100"/>
      <c r="AZ19" s="100"/>
      <c r="BA19" s="100"/>
      <c r="BB19" s="100"/>
      <c r="BC19" s="101"/>
      <c r="BD19" s="99"/>
      <c r="BE19" s="100"/>
      <c r="BF19" s="100"/>
      <c r="BG19" s="100"/>
      <c r="BH19" s="100"/>
      <c r="BI19" s="100"/>
      <c r="BJ19" s="101"/>
      <c r="BK19" s="99"/>
      <c r="BL19" s="100"/>
      <c r="BM19" s="100"/>
      <c r="BN19" s="100"/>
      <c r="BO19" s="100"/>
      <c r="BP19" s="100"/>
      <c r="BQ19" s="101"/>
      <c r="BR19" s="93">
        <f t="shared" si="0"/>
        <v>0</v>
      </c>
      <c r="BS19" s="94"/>
      <c r="BT19" s="94"/>
      <c r="BU19" s="94"/>
      <c r="BV19" s="94"/>
      <c r="BW19" s="95"/>
      <c r="BX19" s="87"/>
      <c r="BY19" s="88"/>
      <c r="BZ19" s="88"/>
      <c r="CA19" s="88"/>
      <c r="CB19" s="88"/>
      <c r="CC19" s="89"/>
      <c r="CD19" s="87"/>
      <c r="CE19" s="88"/>
      <c r="CF19" s="88"/>
      <c r="CG19" s="88"/>
      <c r="CH19" s="88"/>
      <c r="CI19" s="89"/>
      <c r="CJ19" s="90">
        <f t="shared" si="1"/>
        <v>0</v>
      </c>
      <c r="CK19" s="91"/>
      <c r="CL19" s="91"/>
      <c r="CM19" s="91"/>
      <c r="CN19" s="92"/>
      <c r="CO19" s="1"/>
      <c r="CP19" s="1"/>
      <c r="CQ19" s="12"/>
      <c r="CR19" s="1"/>
      <c r="CS19" s="93"/>
      <c r="CT19" s="94"/>
      <c r="CU19" s="94"/>
      <c r="CV19" s="94"/>
      <c r="CW19" s="94"/>
      <c r="CX19" s="95"/>
      <c r="CY19" s="2"/>
      <c r="CZ19" s="93"/>
      <c r="DA19" s="94"/>
      <c r="DB19" s="94"/>
      <c r="DC19" s="94"/>
      <c r="DD19" s="94"/>
      <c r="DE19" s="95"/>
      <c r="DF19" s="78"/>
      <c r="DG19" s="79"/>
      <c r="DH19" s="79"/>
      <c r="DI19" s="79"/>
      <c r="DJ19" s="79"/>
      <c r="DK19" s="80"/>
      <c r="DL19" s="78"/>
      <c r="DM19" s="79"/>
      <c r="DN19" s="79"/>
      <c r="DO19" s="79"/>
      <c r="DP19" s="80"/>
      <c r="DQ19" s="78"/>
      <c r="DR19" s="79"/>
      <c r="DS19" s="79"/>
      <c r="DT19" s="79"/>
      <c r="DU19" s="80"/>
      <c r="DV19" s="22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  <c r="HH19" s="13"/>
      <c r="HI19" s="13"/>
      <c r="HJ19" s="13"/>
      <c r="HK19" s="13"/>
      <c r="HL19" s="13"/>
      <c r="HM19" s="13"/>
      <c r="HN19" s="13"/>
      <c r="HO19" s="13"/>
      <c r="HP19" s="13"/>
      <c r="HQ19" s="13"/>
      <c r="HR19" s="13"/>
    </row>
    <row r="20" spans="1:226" ht="15" customHeight="1" hidden="1" outlineLevel="1">
      <c r="A20" s="78"/>
      <c r="B20" s="79"/>
      <c r="C20" s="79"/>
      <c r="D20" s="79"/>
      <c r="E20" s="79"/>
      <c r="F20" s="80"/>
      <c r="G20" s="102"/>
      <c r="H20" s="103"/>
      <c r="I20" s="103"/>
      <c r="J20" s="103"/>
      <c r="K20" s="103"/>
      <c r="L20" s="104"/>
      <c r="M20" s="105"/>
      <c r="N20" s="106"/>
      <c r="O20" s="106"/>
      <c r="P20" s="106"/>
      <c r="Q20" s="106"/>
      <c r="R20" s="107"/>
      <c r="S20" s="102"/>
      <c r="T20" s="103"/>
      <c r="U20" s="103"/>
      <c r="V20" s="103"/>
      <c r="W20" s="103"/>
      <c r="X20" s="103"/>
      <c r="Y20" s="103"/>
      <c r="Z20" s="104"/>
      <c r="AA20" s="102"/>
      <c r="AB20" s="103"/>
      <c r="AC20" s="103"/>
      <c r="AD20" s="103"/>
      <c r="AE20" s="103"/>
      <c r="AF20" s="104"/>
      <c r="AG20" s="111"/>
      <c r="AH20" s="112"/>
      <c r="AI20" s="112"/>
      <c r="AJ20" s="112"/>
      <c r="AK20" s="112"/>
      <c r="AL20" s="113"/>
      <c r="AM20" s="114"/>
      <c r="AN20" s="115"/>
      <c r="AO20" s="115"/>
      <c r="AP20" s="115"/>
      <c r="AQ20" s="115"/>
      <c r="AR20" s="116"/>
      <c r="AS20" s="4"/>
      <c r="AT20" s="33"/>
      <c r="AU20" s="3"/>
      <c r="AV20" s="3"/>
      <c r="AW20" s="99"/>
      <c r="AX20" s="100"/>
      <c r="AY20" s="100"/>
      <c r="AZ20" s="100"/>
      <c r="BA20" s="100"/>
      <c r="BB20" s="100"/>
      <c r="BC20" s="101"/>
      <c r="BD20" s="99"/>
      <c r="BE20" s="100"/>
      <c r="BF20" s="100"/>
      <c r="BG20" s="100"/>
      <c r="BH20" s="100"/>
      <c r="BI20" s="100"/>
      <c r="BJ20" s="101"/>
      <c r="BK20" s="99"/>
      <c r="BL20" s="100"/>
      <c r="BM20" s="100"/>
      <c r="BN20" s="100"/>
      <c r="BO20" s="100"/>
      <c r="BP20" s="100"/>
      <c r="BQ20" s="101"/>
      <c r="BR20" s="93">
        <f t="shared" si="0"/>
        <v>0</v>
      </c>
      <c r="BS20" s="94"/>
      <c r="BT20" s="94"/>
      <c r="BU20" s="94"/>
      <c r="BV20" s="94"/>
      <c r="BW20" s="95"/>
      <c r="BX20" s="87"/>
      <c r="BY20" s="88"/>
      <c r="BZ20" s="88"/>
      <c r="CA20" s="88"/>
      <c r="CB20" s="88"/>
      <c r="CC20" s="89"/>
      <c r="CD20" s="87"/>
      <c r="CE20" s="88"/>
      <c r="CF20" s="88"/>
      <c r="CG20" s="88"/>
      <c r="CH20" s="88"/>
      <c r="CI20" s="89"/>
      <c r="CJ20" s="90">
        <f t="shared" si="1"/>
        <v>0</v>
      </c>
      <c r="CK20" s="91"/>
      <c r="CL20" s="91"/>
      <c r="CM20" s="91"/>
      <c r="CN20" s="92"/>
      <c r="CO20" s="1"/>
      <c r="CP20" s="1"/>
      <c r="CQ20" s="12"/>
      <c r="CR20" s="1"/>
      <c r="CS20" s="93"/>
      <c r="CT20" s="94"/>
      <c r="CU20" s="94"/>
      <c r="CV20" s="94"/>
      <c r="CW20" s="94"/>
      <c r="CX20" s="95"/>
      <c r="CY20" s="2"/>
      <c r="CZ20" s="93"/>
      <c r="DA20" s="94"/>
      <c r="DB20" s="94"/>
      <c r="DC20" s="94"/>
      <c r="DD20" s="94"/>
      <c r="DE20" s="95"/>
      <c r="DF20" s="78"/>
      <c r="DG20" s="79"/>
      <c r="DH20" s="79"/>
      <c r="DI20" s="79"/>
      <c r="DJ20" s="79"/>
      <c r="DK20" s="80"/>
      <c r="DL20" s="78"/>
      <c r="DM20" s="79"/>
      <c r="DN20" s="79"/>
      <c r="DO20" s="79"/>
      <c r="DP20" s="80"/>
      <c r="DQ20" s="78"/>
      <c r="DR20" s="79"/>
      <c r="DS20" s="79"/>
      <c r="DT20" s="79"/>
      <c r="DU20" s="80"/>
      <c r="DV20" s="1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13"/>
      <c r="GZ20" s="13"/>
      <c r="HA20" s="13"/>
      <c r="HB20" s="13"/>
      <c r="HC20" s="13"/>
      <c r="HD20" s="13"/>
      <c r="HE20" s="13"/>
      <c r="HF20" s="13"/>
      <c r="HG20" s="13"/>
      <c r="HH20" s="13"/>
      <c r="HI20" s="13"/>
      <c r="HJ20" s="13"/>
      <c r="HK20" s="13"/>
      <c r="HL20" s="13"/>
      <c r="HM20" s="13"/>
      <c r="HN20" s="13"/>
      <c r="HO20" s="13"/>
      <c r="HP20" s="13"/>
      <c r="HQ20" s="13"/>
      <c r="HR20" s="13"/>
    </row>
    <row r="21" spans="1:226" ht="15" customHeight="1" hidden="1" outlineLevel="1">
      <c r="A21" s="78"/>
      <c r="B21" s="79"/>
      <c r="C21" s="79"/>
      <c r="D21" s="79"/>
      <c r="E21" s="79"/>
      <c r="F21" s="80"/>
      <c r="G21" s="102"/>
      <c r="H21" s="103"/>
      <c r="I21" s="103"/>
      <c r="J21" s="103"/>
      <c r="K21" s="103"/>
      <c r="L21" s="104"/>
      <c r="M21" s="105"/>
      <c r="N21" s="106"/>
      <c r="O21" s="106"/>
      <c r="P21" s="106"/>
      <c r="Q21" s="106"/>
      <c r="R21" s="107"/>
      <c r="S21" s="102"/>
      <c r="T21" s="103"/>
      <c r="U21" s="103"/>
      <c r="V21" s="103"/>
      <c r="W21" s="103"/>
      <c r="X21" s="103"/>
      <c r="Y21" s="103"/>
      <c r="Z21" s="104"/>
      <c r="AA21" s="102"/>
      <c r="AB21" s="103"/>
      <c r="AC21" s="103"/>
      <c r="AD21" s="103"/>
      <c r="AE21" s="103"/>
      <c r="AF21" s="104"/>
      <c r="AG21" s="111"/>
      <c r="AH21" s="112"/>
      <c r="AI21" s="112"/>
      <c r="AJ21" s="112"/>
      <c r="AK21" s="112"/>
      <c r="AL21" s="113"/>
      <c r="AM21" s="114"/>
      <c r="AN21" s="115"/>
      <c r="AO21" s="115"/>
      <c r="AP21" s="115"/>
      <c r="AQ21" s="115"/>
      <c r="AR21" s="116"/>
      <c r="AS21" s="4"/>
      <c r="AT21" s="33"/>
      <c r="AU21" s="3"/>
      <c r="AV21" s="3"/>
      <c r="AW21" s="99"/>
      <c r="AX21" s="100"/>
      <c r="AY21" s="100"/>
      <c r="AZ21" s="100"/>
      <c r="BA21" s="100"/>
      <c r="BB21" s="100"/>
      <c r="BC21" s="101"/>
      <c r="BD21" s="99"/>
      <c r="BE21" s="100"/>
      <c r="BF21" s="100"/>
      <c r="BG21" s="100"/>
      <c r="BH21" s="100"/>
      <c r="BI21" s="100"/>
      <c r="BJ21" s="101"/>
      <c r="BK21" s="99"/>
      <c r="BL21" s="100"/>
      <c r="BM21" s="100"/>
      <c r="BN21" s="100"/>
      <c r="BO21" s="100"/>
      <c r="BP21" s="100"/>
      <c r="BQ21" s="101"/>
      <c r="BR21" s="93">
        <f t="shared" si="0"/>
        <v>0</v>
      </c>
      <c r="BS21" s="94"/>
      <c r="BT21" s="94"/>
      <c r="BU21" s="94"/>
      <c r="BV21" s="94"/>
      <c r="BW21" s="95"/>
      <c r="BX21" s="87"/>
      <c r="BY21" s="88"/>
      <c r="BZ21" s="88"/>
      <c r="CA21" s="88"/>
      <c r="CB21" s="88"/>
      <c r="CC21" s="89"/>
      <c r="CD21" s="87"/>
      <c r="CE21" s="88"/>
      <c r="CF21" s="88"/>
      <c r="CG21" s="88"/>
      <c r="CH21" s="88"/>
      <c r="CI21" s="89"/>
      <c r="CJ21" s="90">
        <f t="shared" si="1"/>
        <v>0</v>
      </c>
      <c r="CK21" s="91"/>
      <c r="CL21" s="91"/>
      <c r="CM21" s="91"/>
      <c r="CN21" s="92"/>
      <c r="CO21" s="1"/>
      <c r="CP21" s="1"/>
      <c r="CQ21" s="12"/>
      <c r="CR21" s="1"/>
      <c r="CS21" s="93"/>
      <c r="CT21" s="94"/>
      <c r="CU21" s="94"/>
      <c r="CV21" s="94"/>
      <c r="CW21" s="94"/>
      <c r="CX21" s="95"/>
      <c r="CY21" s="2"/>
      <c r="CZ21" s="93"/>
      <c r="DA21" s="94"/>
      <c r="DB21" s="94"/>
      <c r="DC21" s="94"/>
      <c r="DD21" s="94"/>
      <c r="DE21" s="95"/>
      <c r="DF21" s="78"/>
      <c r="DG21" s="79"/>
      <c r="DH21" s="79"/>
      <c r="DI21" s="79"/>
      <c r="DJ21" s="79"/>
      <c r="DK21" s="80"/>
      <c r="DL21" s="78"/>
      <c r="DM21" s="79"/>
      <c r="DN21" s="79"/>
      <c r="DO21" s="79"/>
      <c r="DP21" s="80"/>
      <c r="DQ21" s="78"/>
      <c r="DR21" s="79"/>
      <c r="DS21" s="79"/>
      <c r="DT21" s="79"/>
      <c r="DU21" s="80"/>
      <c r="DV21" s="1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3"/>
      <c r="HB21" s="13"/>
      <c r="HC21" s="13"/>
      <c r="HD21" s="13"/>
      <c r="HE21" s="13"/>
      <c r="HF21" s="13"/>
      <c r="HG21" s="13"/>
      <c r="HH21" s="13"/>
      <c r="HI21" s="13"/>
      <c r="HJ21" s="13"/>
      <c r="HK21" s="13"/>
      <c r="HL21" s="13"/>
      <c r="HM21" s="13"/>
      <c r="HN21" s="13"/>
      <c r="HO21" s="13"/>
      <c r="HP21" s="13"/>
      <c r="HQ21" s="13"/>
      <c r="HR21" s="13"/>
    </row>
    <row r="22" spans="1:226" ht="14.25" customHeight="1" hidden="1" outlineLevel="1">
      <c r="A22" s="78"/>
      <c r="B22" s="79"/>
      <c r="C22" s="79"/>
      <c r="D22" s="79"/>
      <c r="E22" s="79"/>
      <c r="F22" s="80"/>
      <c r="G22" s="102"/>
      <c r="H22" s="103"/>
      <c r="I22" s="103"/>
      <c r="J22" s="103"/>
      <c r="K22" s="103"/>
      <c r="L22" s="104"/>
      <c r="M22" s="105"/>
      <c r="N22" s="106"/>
      <c r="O22" s="106"/>
      <c r="P22" s="106"/>
      <c r="Q22" s="106"/>
      <c r="R22" s="107"/>
      <c r="S22" s="102"/>
      <c r="T22" s="103"/>
      <c r="U22" s="103"/>
      <c r="V22" s="103"/>
      <c r="W22" s="103"/>
      <c r="X22" s="103"/>
      <c r="Y22" s="103"/>
      <c r="Z22" s="104"/>
      <c r="AA22" s="102"/>
      <c r="AB22" s="103"/>
      <c r="AC22" s="103"/>
      <c r="AD22" s="103"/>
      <c r="AE22" s="103"/>
      <c r="AF22" s="104"/>
      <c r="AG22" s="108"/>
      <c r="AH22" s="109"/>
      <c r="AI22" s="109"/>
      <c r="AJ22" s="109"/>
      <c r="AK22" s="109"/>
      <c r="AL22" s="110"/>
      <c r="AM22" s="96"/>
      <c r="AN22" s="97"/>
      <c r="AO22" s="97"/>
      <c r="AP22" s="97"/>
      <c r="AQ22" s="97"/>
      <c r="AR22" s="98"/>
      <c r="AS22" s="4"/>
      <c r="AT22" s="33"/>
      <c r="AU22" s="3"/>
      <c r="AV22" s="3"/>
      <c r="AW22" s="99"/>
      <c r="AX22" s="100"/>
      <c r="AY22" s="100"/>
      <c r="AZ22" s="100"/>
      <c r="BA22" s="100"/>
      <c r="BB22" s="100"/>
      <c r="BC22" s="101"/>
      <c r="BD22" s="99"/>
      <c r="BE22" s="100"/>
      <c r="BF22" s="100"/>
      <c r="BG22" s="100"/>
      <c r="BH22" s="100"/>
      <c r="BI22" s="100"/>
      <c r="BJ22" s="101"/>
      <c r="BK22" s="99"/>
      <c r="BL22" s="100"/>
      <c r="BM22" s="100"/>
      <c r="BN22" s="100"/>
      <c r="BO22" s="100"/>
      <c r="BP22" s="100"/>
      <c r="BQ22" s="101"/>
      <c r="BR22" s="93">
        <f t="shared" si="0"/>
        <v>0</v>
      </c>
      <c r="BS22" s="94"/>
      <c r="BT22" s="94"/>
      <c r="BU22" s="94"/>
      <c r="BV22" s="94"/>
      <c r="BW22" s="95"/>
      <c r="BX22" s="87"/>
      <c r="BY22" s="88"/>
      <c r="BZ22" s="88"/>
      <c r="CA22" s="88"/>
      <c r="CB22" s="88"/>
      <c r="CC22" s="89"/>
      <c r="CD22" s="87"/>
      <c r="CE22" s="88"/>
      <c r="CF22" s="88"/>
      <c r="CG22" s="88"/>
      <c r="CH22" s="88"/>
      <c r="CI22" s="89"/>
      <c r="CJ22" s="90">
        <f t="shared" si="1"/>
        <v>0</v>
      </c>
      <c r="CK22" s="91"/>
      <c r="CL22" s="91"/>
      <c r="CM22" s="91"/>
      <c r="CN22" s="92"/>
      <c r="CO22" s="1"/>
      <c r="CP22" s="1"/>
      <c r="CQ22" s="12"/>
      <c r="CR22" s="1"/>
      <c r="CS22" s="93"/>
      <c r="CT22" s="94"/>
      <c r="CU22" s="94"/>
      <c r="CV22" s="94"/>
      <c r="CW22" s="94"/>
      <c r="CX22" s="95"/>
      <c r="CY22" s="2"/>
      <c r="CZ22" s="93"/>
      <c r="DA22" s="94"/>
      <c r="DB22" s="94"/>
      <c r="DC22" s="94"/>
      <c r="DD22" s="94"/>
      <c r="DE22" s="95"/>
      <c r="DF22" s="78"/>
      <c r="DG22" s="79"/>
      <c r="DH22" s="79"/>
      <c r="DI22" s="79"/>
      <c r="DJ22" s="79"/>
      <c r="DK22" s="80"/>
      <c r="DL22" s="78"/>
      <c r="DM22" s="79"/>
      <c r="DN22" s="79"/>
      <c r="DO22" s="79"/>
      <c r="DP22" s="80"/>
      <c r="DQ22" s="78"/>
      <c r="DR22" s="79"/>
      <c r="DS22" s="79"/>
      <c r="DT22" s="79"/>
      <c r="DU22" s="80"/>
      <c r="DV22" s="1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3"/>
      <c r="HH22" s="13"/>
      <c r="HI22" s="13"/>
      <c r="HJ22" s="13"/>
      <c r="HK22" s="13"/>
      <c r="HL22" s="13"/>
      <c r="HM22" s="13"/>
      <c r="HN22" s="13"/>
      <c r="HO22" s="13"/>
      <c r="HP22" s="13"/>
      <c r="HQ22" s="13"/>
      <c r="HR22" s="13"/>
    </row>
    <row r="23" spans="1:226" ht="14.25" customHeight="1" hidden="1" outlineLevel="1">
      <c r="A23" s="78"/>
      <c r="B23" s="79"/>
      <c r="C23" s="79"/>
      <c r="D23" s="79"/>
      <c r="E23" s="79"/>
      <c r="F23" s="80"/>
      <c r="G23" s="102"/>
      <c r="H23" s="103"/>
      <c r="I23" s="103"/>
      <c r="J23" s="103"/>
      <c r="K23" s="103"/>
      <c r="L23" s="104"/>
      <c r="M23" s="105"/>
      <c r="N23" s="106"/>
      <c r="O23" s="106"/>
      <c r="P23" s="106"/>
      <c r="Q23" s="106"/>
      <c r="R23" s="107"/>
      <c r="S23" s="102"/>
      <c r="T23" s="103"/>
      <c r="U23" s="103"/>
      <c r="V23" s="103"/>
      <c r="W23" s="103"/>
      <c r="X23" s="103"/>
      <c r="Y23" s="103"/>
      <c r="Z23" s="104"/>
      <c r="AA23" s="102"/>
      <c r="AB23" s="103"/>
      <c r="AC23" s="103"/>
      <c r="AD23" s="103"/>
      <c r="AE23" s="103"/>
      <c r="AF23" s="104"/>
      <c r="AG23" s="108"/>
      <c r="AH23" s="109"/>
      <c r="AI23" s="109"/>
      <c r="AJ23" s="109"/>
      <c r="AK23" s="109"/>
      <c r="AL23" s="110"/>
      <c r="AM23" s="96"/>
      <c r="AN23" s="97"/>
      <c r="AO23" s="97"/>
      <c r="AP23" s="97"/>
      <c r="AQ23" s="97"/>
      <c r="AR23" s="98"/>
      <c r="AS23" s="4"/>
      <c r="AT23" s="33"/>
      <c r="AU23" s="3"/>
      <c r="AV23" s="3"/>
      <c r="AW23" s="99"/>
      <c r="AX23" s="100"/>
      <c r="AY23" s="100"/>
      <c r="AZ23" s="100"/>
      <c r="BA23" s="100"/>
      <c r="BB23" s="100"/>
      <c r="BC23" s="101"/>
      <c r="BD23" s="99"/>
      <c r="BE23" s="100"/>
      <c r="BF23" s="100"/>
      <c r="BG23" s="100"/>
      <c r="BH23" s="100"/>
      <c r="BI23" s="100"/>
      <c r="BJ23" s="101"/>
      <c r="BK23" s="99"/>
      <c r="BL23" s="100"/>
      <c r="BM23" s="100"/>
      <c r="BN23" s="100"/>
      <c r="BO23" s="100"/>
      <c r="BP23" s="100"/>
      <c r="BQ23" s="101"/>
      <c r="BR23" s="93">
        <f t="shared" si="0"/>
        <v>0</v>
      </c>
      <c r="BS23" s="94"/>
      <c r="BT23" s="94"/>
      <c r="BU23" s="94"/>
      <c r="BV23" s="94"/>
      <c r="BW23" s="95"/>
      <c r="BX23" s="87"/>
      <c r="BY23" s="88"/>
      <c r="BZ23" s="88"/>
      <c r="CA23" s="88"/>
      <c r="CB23" s="88"/>
      <c r="CC23" s="89"/>
      <c r="CD23" s="87"/>
      <c r="CE23" s="88"/>
      <c r="CF23" s="88"/>
      <c r="CG23" s="88"/>
      <c r="CH23" s="88"/>
      <c r="CI23" s="89"/>
      <c r="CJ23" s="90">
        <f t="shared" si="1"/>
        <v>0</v>
      </c>
      <c r="CK23" s="91"/>
      <c r="CL23" s="91"/>
      <c r="CM23" s="91"/>
      <c r="CN23" s="92"/>
      <c r="CO23" s="1"/>
      <c r="CP23" s="1"/>
      <c r="CQ23" s="12"/>
      <c r="CR23" s="1"/>
      <c r="CS23" s="93"/>
      <c r="CT23" s="94"/>
      <c r="CU23" s="94"/>
      <c r="CV23" s="94"/>
      <c r="CW23" s="94"/>
      <c r="CX23" s="95"/>
      <c r="CY23" s="2"/>
      <c r="CZ23" s="93"/>
      <c r="DA23" s="94"/>
      <c r="DB23" s="94"/>
      <c r="DC23" s="94"/>
      <c r="DD23" s="94"/>
      <c r="DE23" s="95"/>
      <c r="DF23" s="78"/>
      <c r="DG23" s="79"/>
      <c r="DH23" s="79"/>
      <c r="DI23" s="79"/>
      <c r="DJ23" s="79"/>
      <c r="DK23" s="80"/>
      <c r="DL23" s="78"/>
      <c r="DM23" s="79"/>
      <c r="DN23" s="79"/>
      <c r="DO23" s="79"/>
      <c r="DP23" s="80"/>
      <c r="DQ23" s="78"/>
      <c r="DR23" s="79"/>
      <c r="DS23" s="79"/>
      <c r="DT23" s="79"/>
      <c r="DU23" s="80"/>
      <c r="DV23" s="1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  <c r="HF23" s="13"/>
      <c r="HG23" s="13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</row>
    <row r="24" spans="1:226" ht="14.25" customHeight="1" hidden="1" outlineLevel="1">
      <c r="A24" s="78"/>
      <c r="B24" s="79"/>
      <c r="C24" s="79"/>
      <c r="D24" s="79"/>
      <c r="E24" s="79"/>
      <c r="F24" s="80"/>
      <c r="G24" s="102"/>
      <c r="H24" s="103"/>
      <c r="I24" s="103"/>
      <c r="J24" s="103"/>
      <c r="K24" s="103"/>
      <c r="L24" s="104"/>
      <c r="M24" s="105"/>
      <c r="N24" s="106"/>
      <c r="O24" s="106"/>
      <c r="P24" s="106"/>
      <c r="Q24" s="106"/>
      <c r="R24" s="107"/>
      <c r="S24" s="102"/>
      <c r="T24" s="103"/>
      <c r="U24" s="103"/>
      <c r="V24" s="103"/>
      <c r="W24" s="103"/>
      <c r="X24" s="103"/>
      <c r="Y24" s="103"/>
      <c r="Z24" s="104"/>
      <c r="AA24" s="102"/>
      <c r="AB24" s="103"/>
      <c r="AC24" s="103"/>
      <c r="AD24" s="103"/>
      <c r="AE24" s="103"/>
      <c r="AF24" s="104"/>
      <c r="AG24" s="108"/>
      <c r="AH24" s="109"/>
      <c r="AI24" s="109"/>
      <c r="AJ24" s="109"/>
      <c r="AK24" s="109"/>
      <c r="AL24" s="110"/>
      <c r="AM24" s="96"/>
      <c r="AN24" s="97"/>
      <c r="AO24" s="97"/>
      <c r="AP24" s="97"/>
      <c r="AQ24" s="97"/>
      <c r="AR24" s="98"/>
      <c r="AS24" s="4"/>
      <c r="AT24" s="33"/>
      <c r="AU24" s="3"/>
      <c r="AV24" s="3"/>
      <c r="AW24" s="99"/>
      <c r="AX24" s="100"/>
      <c r="AY24" s="100"/>
      <c r="AZ24" s="100"/>
      <c r="BA24" s="100"/>
      <c r="BB24" s="100"/>
      <c r="BC24" s="101"/>
      <c r="BD24" s="99"/>
      <c r="BE24" s="100"/>
      <c r="BF24" s="100"/>
      <c r="BG24" s="100"/>
      <c r="BH24" s="100"/>
      <c r="BI24" s="100"/>
      <c r="BJ24" s="101"/>
      <c r="BK24" s="99"/>
      <c r="BL24" s="100"/>
      <c r="BM24" s="100"/>
      <c r="BN24" s="100"/>
      <c r="BO24" s="100"/>
      <c r="BP24" s="100"/>
      <c r="BQ24" s="101"/>
      <c r="BR24" s="93">
        <f t="shared" si="0"/>
        <v>0</v>
      </c>
      <c r="BS24" s="94"/>
      <c r="BT24" s="94"/>
      <c r="BU24" s="94"/>
      <c r="BV24" s="94"/>
      <c r="BW24" s="95"/>
      <c r="BX24" s="87"/>
      <c r="BY24" s="88"/>
      <c r="BZ24" s="88"/>
      <c r="CA24" s="88"/>
      <c r="CB24" s="88"/>
      <c r="CC24" s="89"/>
      <c r="CD24" s="87"/>
      <c r="CE24" s="88"/>
      <c r="CF24" s="88"/>
      <c r="CG24" s="88"/>
      <c r="CH24" s="88"/>
      <c r="CI24" s="89"/>
      <c r="CJ24" s="90">
        <f t="shared" si="1"/>
        <v>0</v>
      </c>
      <c r="CK24" s="91"/>
      <c r="CL24" s="91"/>
      <c r="CM24" s="91"/>
      <c r="CN24" s="92"/>
      <c r="CO24" s="1"/>
      <c r="CP24" s="1"/>
      <c r="CQ24" s="12"/>
      <c r="CR24" s="1"/>
      <c r="CS24" s="93"/>
      <c r="CT24" s="94"/>
      <c r="CU24" s="94"/>
      <c r="CV24" s="94"/>
      <c r="CW24" s="94"/>
      <c r="CX24" s="95"/>
      <c r="CY24" s="2"/>
      <c r="CZ24" s="93"/>
      <c r="DA24" s="94"/>
      <c r="DB24" s="94"/>
      <c r="DC24" s="94"/>
      <c r="DD24" s="94"/>
      <c r="DE24" s="95"/>
      <c r="DF24" s="78"/>
      <c r="DG24" s="79"/>
      <c r="DH24" s="79"/>
      <c r="DI24" s="79"/>
      <c r="DJ24" s="79"/>
      <c r="DK24" s="80"/>
      <c r="DL24" s="78"/>
      <c r="DM24" s="79"/>
      <c r="DN24" s="79"/>
      <c r="DO24" s="79"/>
      <c r="DP24" s="80"/>
      <c r="DQ24" s="78"/>
      <c r="DR24" s="79"/>
      <c r="DS24" s="79"/>
      <c r="DT24" s="79"/>
      <c r="DU24" s="80"/>
      <c r="DV24" s="1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</row>
    <row r="25" spans="1:226" ht="14.25" customHeight="1" hidden="1" outlineLevel="1">
      <c r="A25" s="78"/>
      <c r="B25" s="79"/>
      <c r="C25" s="79"/>
      <c r="D25" s="79"/>
      <c r="E25" s="79"/>
      <c r="F25" s="80"/>
      <c r="G25" s="102"/>
      <c r="H25" s="103"/>
      <c r="I25" s="103"/>
      <c r="J25" s="103"/>
      <c r="K25" s="103"/>
      <c r="L25" s="104"/>
      <c r="M25" s="102"/>
      <c r="N25" s="103"/>
      <c r="O25" s="103"/>
      <c r="P25" s="103"/>
      <c r="Q25" s="103"/>
      <c r="R25" s="104"/>
      <c r="S25" s="102"/>
      <c r="T25" s="103"/>
      <c r="U25" s="103"/>
      <c r="V25" s="103"/>
      <c r="W25" s="103"/>
      <c r="X25" s="103"/>
      <c r="Y25" s="103"/>
      <c r="Z25" s="104"/>
      <c r="AA25" s="102"/>
      <c r="AB25" s="103"/>
      <c r="AC25" s="103"/>
      <c r="AD25" s="103"/>
      <c r="AE25" s="103"/>
      <c r="AF25" s="104"/>
      <c r="AG25" s="108"/>
      <c r="AH25" s="109"/>
      <c r="AI25" s="109"/>
      <c r="AJ25" s="109"/>
      <c r="AK25" s="109"/>
      <c r="AL25" s="110"/>
      <c r="AM25" s="96"/>
      <c r="AN25" s="97"/>
      <c r="AO25" s="97"/>
      <c r="AP25" s="97"/>
      <c r="AQ25" s="97"/>
      <c r="AR25" s="98"/>
      <c r="AS25" s="4"/>
      <c r="AT25" s="33"/>
      <c r="AU25" s="3"/>
      <c r="AV25" s="3"/>
      <c r="AW25" s="99"/>
      <c r="AX25" s="100"/>
      <c r="AY25" s="100"/>
      <c r="AZ25" s="100"/>
      <c r="BA25" s="100"/>
      <c r="BB25" s="100"/>
      <c r="BC25" s="101"/>
      <c r="BD25" s="99"/>
      <c r="BE25" s="100"/>
      <c r="BF25" s="100"/>
      <c r="BG25" s="100"/>
      <c r="BH25" s="100"/>
      <c r="BI25" s="100"/>
      <c r="BJ25" s="101"/>
      <c r="BK25" s="99"/>
      <c r="BL25" s="100"/>
      <c r="BM25" s="100"/>
      <c r="BN25" s="100"/>
      <c r="BO25" s="100"/>
      <c r="BP25" s="100"/>
      <c r="BQ25" s="101"/>
      <c r="BR25" s="93">
        <f t="shared" si="0"/>
        <v>0</v>
      </c>
      <c r="BS25" s="94"/>
      <c r="BT25" s="94"/>
      <c r="BU25" s="94"/>
      <c r="BV25" s="94"/>
      <c r="BW25" s="95"/>
      <c r="BX25" s="87"/>
      <c r="BY25" s="88"/>
      <c r="BZ25" s="88"/>
      <c r="CA25" s="88"/>
      <c r="CB25" s="88"/>
      <c r="CC25" s="89"/>
      <c r="CD25" s="87"/>
      <c r="CE25" s="88"/>
      <c r="CF25" s="88"/>
      <c r="CG25" s="88"/>
      <c r="CH25" s="88"/>
      <c r="CI25" s="89"/>
      <c r="CJ25" s="90">
        <f t="shared" si="1"/>
        <v>0</v>
      </c>
      <c r="CK25" s="91"/>
      <c r="CL25" s="91"/>
      <c r="CM25" s="91"/>
      <c r="CN25" s="92"/>
      <c r="CO25" s="1"/>
      <c r="CP25" s="1"/>
      <c r="CQ25" s="12"/>
      <c r="CR25" s="1"/>
      <c r="CS25" s="93"/>
      <c r="CT25" s="94"/>
      <c r="CU25" s="94"/>
      <c r="CV25" s="94"/>
      <c r="CW25" s="94"/>
      <c r="CX25" s="95"/>
      <c r="CY25" s="2"/>
      <c r="CZ25" s="93"/>
      <c r="DA25" s="94"/>
      <c r="DB25" s="94"/>
      <c r="DC25" s="94"/>
      <c r="DD25" s="94"/>
      <c r="DE25" s="95"/>
      <c r="DF25" s="78"/>
      <c r="DG25" s="79"/>
      <c r="DH25" s="79"/>
      <c r="DI25" s="79"/>
      <c r="DJ25" s="79"/>
      <c r="DK25" s="80"/>
      <c r="DL25" s="78"/>
      <c r="DM25" s="79"/>
      <c r="DN25" s="79"/>
      <c r="DO25" s="79"/>
      <c r="DP25" s="80"/>
      <c r="DQ25" s="78"/>
      <c r="DR25" s="79"/>
      <c r="DS25" s="79"/>
      <c r="DT25" s="79"/>
      <c r="DU25" s="80"/>
      <c r="DV25" s="1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3"/>
    </row>
    <row r="26" spans="1:226" ht="14.25" customHeight="1" hidden="1" outlineLevel="1">
      <c r="A26" s="78"/>
      <c r="B26" s="79"/>
      <c r="C26" s="79"/>
      <c r="D26" s="79"/>
      <c r="E26" s="79"/>
      <c r="F26" s="80"/>
      <c r="G26" s="102"/>
      <c r="H26" s="103"/>
      <c r="I26" s="103"/>
      <c r="J26" s="103"/>
      <c r="K26" s="103"/>
      <c r="L26" s="104"/>
      <c r="M26" s="105"/>
      <c r="N26" s="106"/>
      <c r="O26" s="106"/>
      <c r="P26" s="106"/>
      <c r="Q26" s="106"/>
      <c r="R26" s="107"/>
      <c r="S26" s="102"/>
      <c r="T26" s="103"/>
      <c r="U26" s="103"/>
      <c r="V26" s="103"/>
      <c r="W26" s="103"/>
      <c r="X26" s="103"/>
      <c r="Y26" s="103"/>
      <c r="Z26" s="104"/>
      <c r="AA26" s="102"/>
      <c r="AB26" s="103"/>
      <c r="AC26" s="103"/>
      <c r="AD26" s="103"/>
      <c r="AE26" s="103"/>
      <c r="AF26" s="104"/>
      <c r="AG26" s="108"/>
      <c r="AH26" s="109"/>
      <c r="AI26" s="109"/>
      <c r="AJ26" s="109"/>
      <c r="AK26" s="109"/>
      <c r="AL26" s="110"/>
      <c r="AM26" s="96"/>
      <c r="AN26" s="97"/>
      <c r="AO26" s="97"/>
      <c r="AP26" s="97"/>
      <c r="AQ26" s="97"/>
      <c r="AR26" s="98"/>
      <c r="AS26" s="4"/>
      <c r="AT26" s="33"/>
      <c r="AU26" s="3"/>
      <c r="AV26" s="3"/>
      <c r="AW26" s="99"/>
      <c r="AX26" s="100"/>
      <c r="AY26" s="100"/>
      <c r="AZ26" s="100"/>
      <c r="BA26" s="100"/>
      <c r="BB26" s="100"/>
      <c r="BC26" s="101"/>
      <c r="BD26" s="99"/>
      <c r="BE26" s="100"/>
      <c r="BF26" s="100"/>
      <c r="BG26" s="100"/>
      <c r="BH26" s="100"/>
      <c r="BI26" s="100"/>
      <c r="BJ26" s="101"/>
      <c r="BK26" s="99"/>
      <c r="BL26" s="100"/>
      <c r="BM26" s="100"/>
      <c r="BN26" s="100"/>
      <c r="BO26" s="100"/>
      <c r="BP26" s="100"/>
      <c r="BQ26" s="101"/>
      <c r="BR26" s="93">
        <f t="shared" si="0"/>
        <v>0</v>
      </c>
      <c r="BS26" s="94"/>
      <c r="BT26" s="94"/>
      <c r="BU26" s="94"/>
      <c r="BV26" s="94"/>
      <c r="BW26" s="95"/>
      <c r="BX26" s="87"/>
      <c r="BY26" s="88"/>
      <c r="BZ26" s="88"/>
      <c r="CA26" s="88"/>
      <c r="CB26" s="88"/>
      <c r="CC26" s="89"/>
      <c r="CD26" s="87"/>
      <c r="CE26" s="88"/>
      <c r="CF26" s="88"/>
      <c r="CG26" s="88"/>
      <c r="CH26" s="88"/>
      <c r="CI26" s="89"/>
      <c r="CJ26" s="90">
        <f t="shared" si="1"/>
        <v>0</v>
      </c>
      <c r="CK26" s="91"/>
      <c r="CL26" s="91"/>
      <c r="CM26" s="91"/>
      <c r="CN26" s="92"/>
      <c r="CO26" s="1"/>
      <c r="CP26" s="1"/>
      <c r="CQ26" s="12"/>
      <c r="CR26" s="1"/>
      <c r="CS26" s="93"/>
      <c r="CT26" s="94"/>
      <c r="CU26" s="94"/>
      <c r="CV26" s="94"/>
      <c r="CW26" s="94"/>
      <c r="CX26" s="95"/>
      <c r="CY26" s="2"/>
      <c r="CZ26" s="93"/>
      <c r="DA26" s="94"/>
      <c r="DB26" s="94"/>
      <c r="DC26" s="94"/>
      <c r="DD26" s="94"/>
      <c r="DE26" s="95"/>
      <c r="DF26" s="78"/>
      <c r="DG26" s="79"/>
      <c r="DH26" s="79"/>
      <c r="DI26" s="79"/>
      <c r="DJ26" s="79"/>
      <c r="DK26" s="80"/>
      <c r="DL26" s="78"/>
      <c r="DM26" s="79"/>
      <c r="DN26" s="79"/>
      <c r="DO26" s="79"/>
      <c r="DP26" s="80"/>
      <c r="DQ26" s="78"/>
      <c r="DR26" s="79"/>
      <c r="DS26" s="79"/>
      <c r="DT26" s="79"/>
      <c r="DU26" s="80"/>
      <c r="DV26" s="1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  <c r="HF26" s="13"/>
      <c r="HG26" s="13"/>
      <c r="HH26" s="13"/>
      <c r="HI26" s="13"/>
      <c r="HJ26" s="13"/>
      <c r="HK26" s="13"/>
      <c r="HL26" s="13"/>
      <c r="HM26" s="13"/>
      <c r="HN26" s="13"/>
      <c r="HO26" s="13"/>
      <c r="HP26" s="13"/>
      <c r="HQ26" s="13"/>
      <c r="HR26" s="13"/>
    </row>
    <row r="27" spans="1:226" ht="14.25" customHeight="1" hidden="1" outlineLevel="1">
      <c r="A27" s="78"/>
      <c r="B27" s="79"/>
      <c r="C27" s="79"/>
      <c r="D27" s="79"/>
      <c r="E27" s="79"/>
      <c r="F27" s="80"/>
      <c r="G27" s="102"/>
      <c r="H27" s="103"/>
      <c r="I27" s="103"/>
      <c r="J27" s="103"/>
      <c r="K27" s="103"/>
      <c r="L27" s="104"/>
      <c r="M27" s="105"/>
      <c r="N27" s="106"/>
      <c r="O27" s="106"/>
      <c r="P27" s="106"/>
      <c r="Q27" s="106"/>
      <c r="R27" s="107"/>
      <c r="S27" s="102"/>
      <c r="T27" s="103"/>
      <c r="U27" s="103"/>
      <c r="V27" s="103"/>
      <c r="W27" s="103"/>
      <c r="X27" s="103"/>
      <c r="Y27" s="103"/>
      <c r="Z27" s="104"/>
      <c r="AA27" s="102"/>
      <c r="AB27" s="103"/>
      <c r="AC27" s="103"/>
      <c r="AD27" s="103"/>
      <c r="AE27" s="103"/>
      <c r="AF27" s="104"/>
      <c r="AG27" s="108"/>
      <c r="AH27" s="109"/>
      <c r="AI27" s="109"/>
      <c r="AJ27" s="109"/>
      <c r="AK27" s="109"/>
      <c r="AL27" s="110"/>
      <c r="AM27" s="96"/>
      <c r="AN27" s="97"/>
      <c r="AO27" s="97"/>
      <c r="AP27" s="97"/>
      <c r="AQ27" s="97"/>
      <c r="AR27" s="98"/>
      <c r="AS27" s="4"/>
      <c r="AT27" s="33"/>
      <c r="AU27" s="3"/>
      <c r="AV27" s="3"/>
      <c r="AW27" s="99"/>
      <c r="AX27" s="100"/>
      <c r="AY27" s="100"/>
      <c r="AZ27" s="100"/>
      <c r="BA27" s="100"/>
      <c r="BB27" s="100"/>
      <c r="BC27" s="101"/>
      <c r="BD27" s="99"/>
      <c r="BE27" s="100"/>
      <c r="BF27" s="100"/>
      <c r="BG27" s="100"/>
      <c r="BH27" s="100"/>
      <c r="BI27" s="100"/>
      <c r="BJ27" s="101"/>
      <c r="BK27" s="99"/>
      <c r="BL27" s="100"/>
      <c r="BM27" s="100"/>
      <c r="BN27" s="100"/>
      <c r="BO27" s="100"/>
      <c r="BP27" s="100"/>
      <c r="BQ27" s="101"/>
      <c r="BR27" s="93">
        <f t="shared" si="0"/>
        <v>0</v>
      </c>
      <c r="BS27" s="94"/>
      <c r="BT27" s="94"/>
      <c r="BU27" s="94"/>
      <c r="BV27" s="94"/>
      <c r="BW27" s="95"/>
      <c r="BX27" s="87"/>
      <c r="BY27" s="88"/>
      <c r="BZ27" s="88"/>
      <c r="CA27" s="88"/>
      <c r="CB27" s="88"/>
      <c r="CC27" s="89"/>
      <c r="CD27" s="87"/>
      <c r="CE27" s="88"/>
      <c r="CF27" s="88"/>
      <c r="CG27" s="88"/>
      <c r="CH27" s="88"/>
      <c r="CI27" s="89"/>
      <c r="CJ27" s="90">
        <f t="shared" si="1"/>
        <v>0</v>
      </c>
      <c r="CK27" s="91"/>
      <c r="CL27" s="91"/>
      <c r="CM27" s="91"/>
      <c r="CN27" s="92"/>
      <c r="CO27" s="1"/>
      <c r="CP27" s="1"/>
      <c r="CQ27" s="12"/>
      <c r="CR27" s="1"/>
      <c r="CS27" s="93"/>
      <c r="CT27" s="94"/>
      <c r="CU27" s="94"/>
      <c r="CV27" s="94"/>
      <c r="CW27" s="94"/>
      <c r="CX27" s="95"/>
      <c r="CY27" s="2"/>
      <c r="CZ27" s="93"/>
      <c r="DA27" s="94"/>
      <c r="DB27" s="94"/>
      <c r="DC27" s="94"/>
      <c r="DD27" s="94"/>
      <c r="DE27" s="95"/>
      <c r="DF27" s="78"/>
      <c r="DG27" s="79"/>
      <c r="DH27" s="79"/>
      <c r="DI27" s="79"/>
      <c r="DJ27" s="79"/>
      <c r="DK27" s="80"/>
      <c r="DL27" s="78"/>
      <c r="DM27" s="79"/>
      <c r="DN27" s="79"/>
      <c r="DO27" s="79"/>
      <c r="DP27" s="80"/>
      <c r="DQ27" s="78"/>
      <c r="DR27" s="79"/>
      <c r="DS27" s="79"/>
      <c r="DT27" s="79"/>
      <c r="DU27" s="80"/>
      <c r="DV27" s="1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  <c r="GX27" s="13"/>
      <c r="GY27" s="13"/>
      <c r="GZ27" s="13"/>
      <c r="HA27" s="13"/>
      <c r="HB27" s="13"/>
      <c r="HC27" s="13"/>
      <c r="HD27" s="13"/>
      <c r="HE27" s="13"/>
      <c r="HF27" s="13"/>
      <c r="HG27" s="13"/>
      <c r="HH27" s="13"/>
      <c r="HI27" s="13"/>
      <c r="HJ27" s="13"/>
      <c r="HK27" s="13"/>
      <c r="HL27" s="13"/>
      <c r="HM27" s="13"/>
      <c r="HN27" s="13"/>
      <c r="HO27" s="13"/>
      <c r="HP27" s="13"/>
      <c r="HQ27" s="13"/>
      <c r="HR27" s="13"/>
    </row>
    <row r="28" spans="1:226" ht="14.25" customHeight="1" hidden="1" outlineLevel="1">
      <c r="A28" s="78"/>
      <c r="B28" s="79"/>
      <c r="C28" s="79"/>
      <c r="D28" s="79"/>
      <c r="E28" s="79"/>
      <c r="F28" s="80"/>
      <c r="G28" s="102"/>
      <c r="H28" s="103"/>
      <c r="I28" s="103"/>
      <c r="J28" s="103"/>
      <c r="K28" s="103"/>
      <c r="L28" s="104"/>
      <c r="M28" s="105"/>
      <c r="N28" s="106"/>
      <c r="O28" s="106"/>
      <c r="P28" s="106"/>
      <c r="Q28" s="106"/>
      <c r="R28" s="107"/>
      <c r="S28" s="102"/>
      <c r="T28" s="103"/>
      <c r="U28" s="103"/>
      <c r="V28" s="103"/>
      <c r="W28" s="103"/>
      <c r="X28" s="103"/>
      <c r="Y28" s="103"/>
      <c r="Z28" s="104"/>
      <c r="AA28" s="102"/>
      <c r="AB28" s="103"/>
      <c r="AC28" s="103"/>
      <c r="AD28" s="103"/>
      <c r="AE28" s="103"/>
      <c r="AF28" s="104"/>
      <c r="AG28" s="108"/>
      <c r="AH28" s="109"/>
      <c r="AI28" s="109"/>
      <c r="AJ28" s="109"/>
      <c r="AK28" s="109"/>
      <c r="AL28" s="110"/>
      <c r="AM28" s="96"/>
      <c r="AN28" s="97"/>
      <c r="AO28" s="97"/>
      <c r="AP28" s="97"/>
      <c r="AQ28" s="97"/>
      <c r="AR28" s="98"/>
      <c r="AS28" s="5"/>
      <c r="AT28" s="33"/>
      <c r="AU28" s="3"/>
      <c r="AV28" s="3"/>
      <c r="AW28" s="99"/>
      <c r="AX28" s="100"/>
      <c r="AY28" s="100"/>
      <c r="AZ28" s="100"/>
      <c r="BA28" s="100"/>
      <c r="BB28" s="100"/>
      <c r="BC28" s="101"/>
      <c r="BD28" s="99"/>
      <c r="BE28" s="100"/>
      <c r="BF28" s="100"/>
      <c r="BG28" s="100"/>
      <c r="BH28" s="100"/>
      <c r="BI28" s="100"/>
      <c r="BJ28" s="101"/>
      <c r="BK28" s="99"/>
      <c r="BL28" s="100"/>
      <c r="BM28" s="100"/>
      <c r="BN28" s="100"/>
      <c r="BO28" s="100"/>
      <c r="BP28" s="100"/>
      <c r="BQ28" s="101"/>
      <c r="BR28" s="93">
        <f t="shared" si="0"/>
        <v>0</v>
      </c>
      <c r="BS28" s="94"/>
      <c r="BT28" s="94"/>
      <c r="BU28" s="94"/>
      <c r="BV28" s="94"/>
      <c r="BW28" s="95"/>
      <c r="BX28" s="87"/>
      <c r="BY28" s="88"/>
      <c r="BZ28" s="88"/>
      <c r="CA28" s="88"/>
      <c r="CB28" s="88"/>
      <c r="CC28" s="89"/>
      <c r="CD28" s="87"/>
      <c r="CE28" s="88"/>
      <c r="CF28" s="88"/>
      <c r="CG28" s="88"/>
      <c r="CH28" s="88"/>
      <c r="CI28" s="89"/>
      <c r="CJ28" s="90">
        <f t="shared" si="1"/>
        <v>0</v>
      </c>
      <c r="CK28" s="91"/>
      <c r="CL28" s="91"/>
      <c r="CM28" s="91"/>
      <c r="CN28" s="92"/>
      <c r="CO28" s="1"/>
      <c r="CP28" s="1"/>
      <c r="CQ28" s="12"/>
      <c r="CR28" s="1"/>
      <c r="CS28" s="93"/>
      <c r="CT28" s="94"/>
      <c r="CU28" s="94"/>
      <c r="CV28" s="94"/>
      <c r="CW28" s="94"/>
      <c r="CX28" s="95"/>
      <c r="CY28" s="2"/>
      <c r="CZ28" s="93"/>
      <c r="DA28" s="94"/>
      <c r="DB28" s="94"/>
      <c r="DC28" s="94"/>
      <c r="DD28" s="94"/>
      <c r="DE28" s="95"/>
      <c r="DF28" s="78"/>
      <c r="DG28" s="79"/>
      <c r="DH28" s="79"/>
      <c r="DI28" s="79"/>
      <c r="DJ28" s="79"/>
      <c r="DK28" s="80"/>
      <c r="DL28" s="78"/>
      <c r="DM28" s="79"/>
      <c r="DN28" s="79"/>
      <c r="DO28" s="79"/>
      <c r="DP28" s="80"/>
      <c r="DQ28" s="78"/>
      <c r="DR28" s="79"/>
      <c r="DS28" s="79"/>
      <c r="DT28" s="79"/>
      <c r="DU28" s="80"/>
      <c r="DV28" s="1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  <c r="FF28" s="13"/>
      <c r="FG28" s="13"/>
      <c r="FH28" s="13"/>
      <c r="FI28" s="13"/>
      <c r="FJ28" s="13"/>
      <c r="FK28" s="13"/>
      <c r="FL28" s="13"/>
      <c r="FM28" s="13"/>
      <c r="FN28" s="13"/>
      <c r="FO28" s="13"/>
      <c r="FP28" s="13"/>
      <c r="FQ28" s="13"/>
      <c r="FR28" s="13"/>
      <c r="FS28" s="13"/>
      <c r="FT28" s="13"/>
      <c r="FU28" s="13"/>
      <c r="FV28" s="13"/>
      <c r="FW28" s="13"/>
      <c r="FX28" s="13"/>
      <c r="FY28" s="13"/>
      <c r="FZ28" s="13"/>
      <c r="GA28" s="13"/>
      <c r="GB28" s="13"/>
      <c r="GC28" s="13"/>
      <c r="GD28" s="13"/>
      <c r="GE28" s="13"/>
      <c r="GF28" s="13"/>
      <c r="GG28" s="13"/>
      <c r="GH28" s="13"/>
      <c r="GI28" s="13"/>
      <c r="GJ28" s="13"/>
      <c r="GK28" s="13"/>
      <c r="GL28" s="13"/>
      <c r="GM28" s="13"/>
      <c r="GN28" s="13"/>
      <c r="GO28" s="13"/>
      <c r="GP28" s="13"/>
      <c r="GQ28" s="13"/>
      <c r="GR28" s="13"/>
      <c r="GS28" s="13"/>
      <c r="GT28" s="13"/>
      <c r="GU28" s="13"/>
      <c r="GV28" s="13"/>
      <c r="GW28" s="13"/>
      <c r="GX28" s="13"/>
      <c r="GY28" s="13"/>
      <c r="GZ28" s="13"/>
      <c r="HA28" s="13"/>
      <c r="HB28" s="13"/>
      <c r="HC28" s="13"/>
      <c r="HD28" s="13"/>
      <c r="HE28" s="13"/>
      <c r="HF28" s="13"/>
      <c r="HG28" s="13"/>
      <c r="HH28" s="13"/>
      <c r="HI28" s="13"/>
      <c r="HJ28" s="13"/>
      <c r="HK28" s="13"/>
      <c r="HL28" s="13"/>
      <c r="HM28" s="13"/>
      <c r="HN28" s="13"/>
      <c r="HO28" s="13"/>
      <c r="HP28" s="13"/>
      <c r="HQ28" s="13"/>
      <c r="HR28" s="13"/>
    </row>
    <row r="29" spans="1:226" ht="14.25" customHeight="1" hidden="1" outlineLevel="1">
      <c r="A29" s="78"/>
      <c r="B29" s="79"/>
      <c r="C29" s="79"/>
      <c r="D29" s="79"/>
      <c r="E29" s="79"/>
      <c r="F29" s="80"/>
      <c r="G29" s="102"/>
      <c r="H29" s="103"/>
      <c r="I29" s="103"/>
      <c r="J29" s="103"/>
      <c r="K29" s="103"/>
      <c r="L29" s="104"/>
      <c r="M29" s="105"/>
      <c r="N29" s="106"/>
      <c r="O29" s="106"/>
      <c r="P29" s="106"/>
      <c r="Q29" s="106"/>
      <c r="R29" s="107"/>
      <c r="S29" s="102"/>
      <c r="T29" s="103"/>
      <c r="U29" s="103"/>
      <c r="V29" s="103"/>
      <c r="W29" s="103"/>
      <c r="X29" s="103"/>
      <c r="Y29" s="103"/>
      <c r="Z29" s="104"/>
      <c r="AA29" s="102"/>
      <c r="AB29" s="103"/>
      <c r="AC29" s="103"/>
      <c r="AD29" s="103"/>
      <c r="AE29" s="103"/>
      <c r="AF29" s="104"/>
      <c r="AG29" s="108"/>
      <c r="AH29" s="109"/>
      <c r="AI29" s="109"/>
      <c r="AJ29" s="109"/>
      <c r="AK29" s="109"/>
      <c r="AL29" s="110"/>
      <c r="AM29" s="96"/>
      <c r="AN29" s="97"/>
      <c r="AO29" s="97"/>
      <c r="AP29" s="97"/>
      <c r="AQ29" s="97"/>
      <c r="AR29" s="98"/>
      <c r="AS29" s="4"/>
      <c r="AT29" s="33"/>
      <c r="AU29" s="3"/>
      <c r="AV29" s="3"/>
      <c r="AW29" s="99"/>
      <c r="AX29" s="100"/>
      <c r="AY29" s="100"/>
      <c r="AZ29" s="100"/>
      <c r="BA29" s="100"/>
      <c r="BB29" s="100"/>
      <c r="BC29" s="101"/>
      <c r="BD29" s="99"/>
      <c r="BE29" s="100"/>
      <c r="BF29" s="100"/>
      <c r="BG29" s="100"/>
      <c r="BH29" s="100"/>
      <c r="BI29" s="100"/>
      <c r="BJ29" s="101"/>
      <c r="BK29" s="99"/>
      <c r="BL29" s="100"/>
      <c r="BM29" s="100"/>
      <c r="BN29" s="100"/>
      <c r="BO29" s="100"/>
      <c r="BP29" s="100"/>
      <c r="BQ29" s="101"/>
      <c r="BR29" s="93">
        <f t="shared" si="0"/>
        <v>0</v>
      </c>
      <c r="BS29" s="94"/>
      <c r="BT29" s="94"/>
      <c r="BU29" s="94"/>
      <c r="BV29" s="94"/>
      <c r="BW29" s="95"/>
      <c r="BX29" s="87"/>
      <c r="BY29" s="88"/>
      <c r="BZ29" s="88"/>
      <c r="CA29" s="88"/>
      <c r="CB29" s="88"/>
      <c r="CC29" s="89"/>
      <c r="CD29" s="87"/>
      <c r="CE29" s="88"/>
      <c r="CF29" s="88"/>
      <c r="CG29" s="88"/>
      <c r="CH29" s="88"/>
      <c r="CI29" s="89"/>
      <c r="CJ29" s="90">
        <f t="shared" si="1"/>
        <v>0</v>
      </c>
      <c r="CK29" s="91"/>
      <c r="CL29" s="91"/>
      <c r="CM29" s="91"/>
      <c r="CN29" s="92"/>
      <c r="CO29" s="1"/>
      <c r="CP29" s="1"/>
      <c r="CQ29" s="12"/>
      <c r="CR29" s="1"/>
      <c r="CS29" s="93"/>
      <c r="CT29" s="94"/>
      <c r="CU29" s="94"/>
      <c r="CV29" s="94"/>
      <c r="CW29" s="94"/>
      <c r="CX29" s="95"/>
      <c r="CY29" s="2"/>
      <c r="CZ29" s="93"/>
      <c r="DA29" s="94"/>
      <c r="DB29" s="94"/>
      <c r="DC29" s="94"/>
      <c r="DD29" s="94"/>
      <c r="DE29" s="95"/>
      <c r="DF29" s="78"/>
      <c r="DG29" s="79"/>
      <c r="DH29" s="79"/>
      <c r="DI29" s="79"/>
      <c r="DJ29" s="79"/>
      <c r="DK29" s="80"/>
      <c r="DL29" s="78"/>
      <c r="DM29" s="79"/>
      <c r="DN29" s="79"/>
      <c r="DO29" s="79"/>
      <c r="DP29" s="80"/>
      <c r="DQ29" s="78"/>
      <c r="DR29" s="79"/>
      <c r="DS29" s="79"/>
      <c r="DT29" s="79"/>
      <c r="DU29" s="80"/>
      <c r="DV29" s="1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  <c r="FY29" s="13"/>
      <c r="FZ29" s="13"/>
      <c r="GA29" s="13"/>
      <c r="GB29" s="13"/>
      <c r="GC29" s="13"/>
      <c r="GD29" s="13"/>
      <c r="GE29" s="13"/>
      <c r="GF29" s="13"/>
      <c r="GG29" s="13"/>
      <c r="GH29" s="13"/>
      <c r="GI29" s="13"/>
      <c r="GJ29" s="13"/>
      <c r="GK29" s="13"/>
      <c r="GL29" s="13"/>
      <c r="GM29" s="13"/>
      <c r="GN29" s="13"/>
      <c r="GO29" s="13"/>
      <c r="GP29" s="13"/>
      <c r="GQ29" s="13"/>
      <c r="GR29" s="13"/>
      <c r="GS29" s="13"/>
      <c r="GT29" s="13"/>
      <c r="GU29" s="13"/>
      <c r="GV29" s="13"/>
      <c r="GW29" s="13"/>
      <c r="GX29" s="13"/>
      <c r="GY29" s="13"/>
      <c r="GZ29" s="13"/>
      <c r="HA29" s="13"/>
      <c r="HB29" s="13"/>
      <c r="HC29" s="13"/>
      <c r="HD29" s="13"/>
      <c r="HE29" s="13"/>
      <c r="HF29" s="13"/>
      <c r="HG29" s="13"/>
      <c r="HH29" s="13"/>
      <c r="HI29" s="13"/>
      <c r="HJ29" s="13"/>
      <c r="HK29" s="13"/>
      <c r="HL29" s="13"/>
      <c r="HM29" s="13"/>
      <c r="HN29" s="13"/>
      <c r="HO29" s="13"/>
      <c r="HP29" s="13"/>
      <c r="HQ29" s="13"/>
      <c r="HR29" s="13"/>
    </row>
    <row r="30" spans="1:226" ht="14.25" customHeight="1" hidden="1" outlineLevel="1">
      <c r="A30" s="78"/>
      <c r="B30" s="79"/>
      <c r="C30" s="79"/>
      <c r="D30" s="79"/>
      <c r="E30" s="79"/>
      <c r="F30" s="80"/>
      <c r="G30" s="102"/>
      <c r="H30" s="103"/>
      <c r="I30" s="103"/>
      <c r="J30" s="103"/>
      <c r="K30" s="103"/>
      <c r="L30" s="104"/>
      <c r="M30" s="105"/>
      <c r="N30" s="106"/>
      <c r="O30" s="106"/>
      <c r="P30" s="106"/>
      <c r="Q30" s="106"/>
      <c r="R30" s="107"/>
      <c r="S30" s="102"/>
      <c r="T30" s="103"/>
      <c r="U30" s="103"/>
      <c r="V30" s="103"/>
      <c r="W30" s="103"/>
      <c r="X30" s="103"/>
      <c r="Y30" s="103"/>
      <c r="Z30" s="104"/>
      <c r="AA30" s="102"/>
      <c r="AB30" s="103"/>
      <c r="AC30" s="103"/>
      <c r="AD30" s="103"/>
      <c r="AE30" s="103"/>
      <c r="AF30" s="104"/>
      <c r="AG30" s="108"/>
      <c r="AH30" s="109"/>
      <c r="AI30" s="109"/>
      <c r="AJ30" s="109"/>
      <c r="AK30" s="109"/>
      <c r="AL30" s="110"/>
      <c r="AM30" s="96"/>
      <c r="AN30" s="97"/>
      <c r="AO30" s="97"/>
      <c r="AP30" s="97"/>
      <c r="AQ30" s="97"/>
      <c r="AR30" s="98"/>
      <c r="AS30" s="4"/>
      <c r="AT30" s="33"/>
      <c r="AU30" s="3"/>
      <c r="AV30" s="3"/>
      <c r="AW30" s="99"/>
      <c r="AX30" s="100"/>
      <c r="AY30" s="100"/>
      <c r="AZ30" s="100"/>
      <c r="BA30" s="100"/>
      <c r="BB30" s="100"/>
      <c r="BC30" s="101"/>
      <c r="BD30" s="99"/>
      <c r="BE30" s="100"/>
      <c r="BF30" s="100"/>
      <c r="BG30" s="100"/>
      <c r="BH30" s="100"/>
      <c r="BI30" s="100"/>
      <c r="BJ30" s="101"/>
      <c r="BK30" s="99"/>
      <c r="BL30" s="100"/>
      <c r="BM30" s="100"/>
      <c r="BN30" s="100"/>
      <c r="BO30" s="100"/>
      <c r="BP30" s="100"/>
      <c r="BQ30" s="101"/>
      <c r="BR30" s="93">
        <f t="shared" si="0"/>
        <v>0</v>
      </c>
      <c r="BS30" s="94"/>
      <c r="BT30" s="94"/>
      <c r="BU30" s="94"/>
      <c r="BV30" s="94"/>
      <c r="BW30" s="95"/>
      <c r="BX30" s="87"/>
      <c r="BY30" s="88"/>
      <c r="BZ30" s="88"/>
      <c r="CA30" s="88"/>
      <c r="CB30" s="88"/>
      <c r="CC30" s="89"/>
      <c r="CD30" s="87"/>
      <c r="CE30" s="88"/>
      <c r="CF30" s="88"/>
      <c r="CG30" s="88"/>
      <c r="CH30" s="88"/>
      <c r="CI30" s="89"/>
      <c r="CJ30" s="90">
        <f t="shared" si="1"/>
        <v>0</v>
      </c>
      <c r="CK30" s="91"/>
      <c r="CL30" s="91"/>
      <c r="CM30" s="91"/>
      <c r="CN30" s="92"/>
      <c r="CO30" s="1"/>
      <c r="CP30" s="1"/>
      <c r="CQ30" s="12"/>
      <c r="CR30" s="1"/>
      <c r="CS30" s="93"/>
      <c r="CT30" s="94"/>
      <c r="CU30" s="94"/>
      <c r="CV30" s="94"/>
      <c r="CW30" s="94"/>
      <c r="CX30" s="95"/>
      <c r="CY30" s="2"/>
      <c r="CZ30" s="93"/>
      <c r="DA30" s="94"/>
      <c r="DB30" s="94"/>
      <c r="DC30" s="94"/>
      <c r="DD30" s="94"/>
      <c r="DE30" s="95"/>
      <c r="DF30" s="78"/>
      <c r="DG30" s="79"/>
      <c r="DH30" s="79"/>
      <c r="DI30" s="79"/>
      <c r="DJ30" s="79"/>
      <c r="DK30" s="80"/>
      <c r="DL30" s="78"/>
      <c r="DM30" s="79"/>
      <c r="DN30" s="79"/>
      <c r="DO30" s="79"/>
      <c r="DP30" s="80"/>
      <c r="DQ30" s="78"/>
      <c r="DR30" s="79"/>
      <c r="DS30" s="79"/>
      <c r="DT30" s="79"/>
      <c r="DU30" s="80"/>
      <c r="DV30" s="1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  <c r="FF30" s="13"/>
      <c r="FG30" s="13"/>
      <c r="FH30" s="13"/>
      <c r="FI30" s="13"/>
      <c r="FJ30" s="13"/>
      <c r="FK30" s="13"/>
      <c r="FL30" s="13"/>
      <c r="FM30" s="13"/>
      <c r="FN30" s="13"/>
      <c r="FO30" s="13"/>
      <c r="FP30" s="13"/>
      <c r="FQ30" s="13"/>
      <c r="FR30" s="13"/>
      <c r="FS30" s="13"/>
      <c r="FT30" s="13"/>
      <c r="FU30" s="13"/>
      <c r="FV30" s="13"/>
      <c r="FW30" s="13"/>
      <c r="FX30" s="13"/>
      <c r="FY30" s="13"/>
      <c r="FZ30" s="13"/>
      <c r="GA30" s="13"/>
      <c r="GB30" s="13"/>
      <c r="GC30" s="13"/>
      <c r="GD30" s="13"/>
      <c r="GE30" s="13"/>
      <c r="GF30" s="13"/>
      <c r="GG30" s="13"/>
      <c r="GH30" s="13"/>
      <c r="GI30" s="13"/>
      <c r="GJ30" s="13"/>
      <c r="GK30" s="13"/>
      <c r="GL30" s="13"/>
      <c r="GM30" s="13"/>
      <c r="GN30" s="13"/>
      <c r="GO30" s="13"/>
      <c r="GP30" s="13"/>
      <c r="GQ30" s="13"/>
      <c r="GR30" s="13"/>
      <c r="GS30" s="13"/>
      <c r="GT30" s="13"/>
      <c r="GU30" s="13"/>
      <c r="GV30" s="13"/>
      <c r="GW30" s="13"/>
      <c r="GX30" s="13"/>
      <c r="GY30" s="13"/>
      <c r="GZ30" s="13"/>
      <c r="HA30" s="13"/>
      <c r="HB30" s="13"/>
      <c r="HC30" s="13"/>
      <c r="HD30" s="13"/>
      <c r="HE30" s="13"/>
      <c r="HF30" s="13"/>
      <c r="HG30" s="13"/>
      <c r="HH30" s="13"/>
      <c r="HI30" s="13"/>
      <c r="HJ30" s="13"/>
      <c r="HK30" s="13"/>
      <c r="HL30" s="13"/>
      <c r="HM30" s="13"/>
      <c r="HN30" s="13"/>
      <c r="HO30" s="13"/>
      <c r="HP30" s="13"/>
      <c r="HQ30" s="13"/>
      <c r="HR30" s="13"/>
    </row>
    <row r="31" spans="1:226" ht="14.25" customHeight="1" hidden="1" outlineLevel="1">
      <c r="A31" s="78"/>
      <c r="B31" s="79"/>
      <c r="C31" s="79"/>
      <c r="D31" s="79"/>
      <c r="E31" s="79"/>
      <c r="F31" s="80"/>
      <c r="G31" s="102"/>
      <c r="H31" s="103"/>
      <c r="I31" s="103"/>
      <c r="J31" s="103"/>
      <c r="K31" s="103"/>
      <c r="L31" s="104"/>
      <c r="M31" s="105"/>
      <c r="N31" s="106"/>
      <c r="O31" s="106"/>
      <c r="P31" s="106"/>
      <c r="Q31" s="106"/>
      <c r="R31" s="107"/>
      <c r="S31" s="102"/>
      <c r="T31" s="103"/>
      <c r="U31" s="103"/>
      <c r="V31" s="103"/>
      <c r="W31" s="103"/>
      <c r="X31" s="103"/>
      <c r="Y31" s="103"/>
      <c r="Z31" s="104"/>
      <c r="AA31" s="102"/>
      <c r="AB31" s="103"/>
      <c r="AC31" s="103"/>
      <c r="AD31" s="103"/>
      <c r="AE31" s="103"/>
      <c r="AF31" s="104"/>
      <c r="AG31" s="108"/>
      <c r="AH31" s="109"/>
      <c r="AI31" s="109"/>
      <c r="AJ31" s="109"/>
      <c r="AK31" s="109"/>
      <c r="AL31" s="110"/>
      <c r="AM31" s="96"/>
      <c r="AN31" s="97"/>
      <c r="AO31" s="97"/>
      <c r="AP31" s="97"/>
      <c r="AQ31" s="97"/>
      <c r="AR31" s="98"/>
      <c r="AS31" s="5"/>
      <c r="AT31" s="33"/>
      <c r="AU31" s="3"/>
      <c r="AV31" s="3"/>
      <c r="AW31" s="99"/>
      <c r="AX31" s="100"/>
      <c r="AY31" s="100"/>
      <c r="AZ31" s="100"/>
      <c r="BA31" s="100"/>
      <c r="BB31" s="100"/>
      <c r="BC31" s="101"/>
      <c r="BD31" s="99"/>
      <c r="BE31" s="100"/>
      <c r="BF31" s="100"/>
      <c r="BG31" s="100"/>
      <c r="BH31" s="100"/>
      <c r="BI31" s="100"/>
      <c r="BJ31" s="101"/>
      <c r="BK31" s="99"/>
      <c r="BL31" s="100"/>
      <c r="BM31" s="100"/>
      <c r="BN31" s="100"/>
      <c r="BO31" s="100"/>
      <c r="BP31" s="100"/>
      <c r="BQ31" s="101"/>
      <c r="BR31" s="93">
        <f t="shared" si="0"/>
        <v>0</v>
      </c>
      <c r="BS31" s="94"/>
      <c r="BT31" s="94"/>
      <c r="BU31" s="94"/>
      <c r="BV31" s="94"/>
      <c r="BW31" s="95"/>
      <c r="BX31" s="87"/>
      <c r="BY31" s="88"/>
      <c r="BZ31" s="88"/>
      <c r="CA31" s="88"/>
      <c r="CB31" s="88"/>
      <c r="CC31" s="89"/>
      <c r="CD31" s="87"/>
      <c r="CE31" s="88"/>
      <c r="CF31" s="88"/>
      <c r="CG31" s="88"/>
      <c r="CH31" s="88"/>
      <c r="CI31" s="89"/>
      <c r="CJ31" s="90">
        <f t="shared" si="1"/>
        <v>0</v>
      </c>
      <c r="CK31" s="91"/>
      <c r="CL31" s="91"/>
      <c r="CM31" s="91"/>
      <c r="CN31" s="92"/>
      <c r="CO31" s="1"/>
      <c r="CP31" s="1"/>
      <c r="CQ31" s="12"/>
      <c r="CR31" s="1"/>
      <c r="CS31" s="93"/>
      <c r="CT31" s="94"/>
      <c r="CU31" s="94"/>
      <c r="CV31" s="94"/>
      <c r="CW31" s="94"/>
      <c r="CX31" s="95"/>
      <c r="CY31" s="2"/>
      <c r="CZ31" s="93"/>
      <c r="DA31" s="94"/>
      <c r="DB31" s="94"/>
      <c r="DC31" s="94"/>
      <c r="DD31" s="94"/>
      <c r="DE31" s="95"/>
      <c r="DF31" s="78"/>
      <c r="DG31" s="79"/>
      <c r="DH31" s="79"/>
      <c r="DI31" s="79"/>
      <c r="DJ31" s="79"/>
      <c r="DK31" s="80"/>
      <c r="DL31" s="78"/>
      <c r="DM31" s="79"/>
      <c r="DN31" s="79"/>
      <c r="DO31" s="79"/>
      <c r="DP31" s="80"/>
      <c r="DQ31" s="78"/>
      <c r="DR31" s="79"/>
      <c r="DS31" s="79"/>
      <c r="DT31" s="79"/>
      <c r="DU31" s="80"/>
      <c r="DV31" s="1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  <c r="FF31" s="13"/>
      <c r="FG31" s="13"/>
      <c r="FH31" s="13"/>
      <c r="FI31" s="13"/>
      <c r="FJ31" s="13"/>
      <c r="FK31" s="13"/>
      <c r="FL31" s="13"/>
      <c r="FM31" s="13"/>
      <c r="FN31" s="13"/>
      <c r="FO31" s="13"/>
      <c r="FP31" s="13"/>
      <c r="FQ31" s="13"/>
      <c r="FR31" s="13"/>
      <c r="FS31" s="13"/>
      <c r="FT31" s="13"/>
      <c r="FU31" s="13"/>
      <c r="FV31" s="13"/>
      <c r="FW31" s="13"/>
      <c r="FX31" s="13"/>
      <c r="FY31" s="13"/>
      <c r="FZ31" s="13"/>
      <c r="GA31" s="13"/>
      <c r="GB31" s="13"/>
      <c r="GC31" s="13"/>
      <c r="GD31" s="13"/>
      <c r="GE31" s="13"/>
      <c r="GF31" s="13"/>
      <c r="GG31" s="13"/>
      <c r="GH31" s="13"/>
      <c r="GI31" s="13"/>
      <c r="GJ31" s="13"/>
      <c r="GK31" s="13"/>
      <c r="GL31" s="13"/>
      <c r="GM31" s="13"/>
      <c r="GN31" s="13"/>
      <c r="GO31" s="13"/>
      <c r="GP31" s="13"/>
      <c r="GQ31" s="13"/>
      <c r="GR31" s="13"/>
      <c r="GS31" s="13"/>
      <c r="GT31" s="13"/>
      <c r="GU31" s="13"/>
      <c r="GV31" s="13"/>
      <c r="GW31" s="13"/>
      <c r="GX31" s="13"/>
      <c r="GY31" s="13"/>
      <c r="GZ31" s="13"/>
      <c r="HA31" s="13"/>
      <c r="HB31" s="13"/>
      <c r="HC31" s="13"/>
      <c r="HD31" s="13"/>
      <c r="HE31" s="13"/>
      <c r="HF31" s="13"/>
      <c r="HG31" s="13"/>
      <c r="HH31" s="13"/>
      <c r="HI31" s="13"/>
      <c r="HJ31" s="13"/>
      <c r="HK31" s="13"/>
      <c r="HL31" s="13"/>
      <c r="HM31" s="13"/>
      <c r="HN31" s="13"/>
      <c r="HO31" s="13"/>
      <c r="HP31" s="13"/>
      <c r="HQ31" s="13"/>
      <c r="HR31" s="13"/>
    </row>
    <row r="32" spans="1:226" ht="14.25" customHeight="1" hidden="1" outlineLevel="1">
      <c r="A32" s="78"/>
      <c r="B32" s="79"/>
      <c r="C32" s="79"/>
      <c r="D32" s="79"/>
      <c r="E32" s="79"/>
      <c r="F32" s="80"/>
      <c r="G32" s="102"/>
      <c r="H32" s="103"/>
      <c r="I32" s="103"/>
      <c r="J32" s="103"/>
      <c r="K32" s="103"/>
      <c r="L32" s="104"/>
      <c r="M32" s="105"/>
      <c r="N32" s="106"/>
      <c r="O32" s="106"/>
      <c r="P32" s="106"/>
      <c r="Q32" s="106"/>
      <c r="R32" s="107"/>
      <c r="S32" s="102"/>
      <c r="T32" s="103"/>
      <c r="U32" s="103"/>
      <c r="V32" s="103"/>
      <c r="W32" s="103"/>
      <c r="X32" s="103"/>
      <c r="Y32" s="103"/>
      <c r="Z32" s="104"/>
      <c r="AA32" s="102"/>
      <c r="AB32" s="103"/>
      <c r="AC32" s="103"/>
      <c r="AD32" s="103"/>
      <c r="AE32" s="103"/>
      <c r="AF32" s="104"/>
      <c r="AG32" s="108"/>
      <c r="AH32" s="109"/>
      <c r="AI32" s="109"/>
      <c r="AJ32" s="109"/>
      <c r="AK32" s="109"/>
      <c r="AL32" s="110"/>
      <c r="AM32" s="96"/>
      <c r="AN32" s="97"/>
      <c r="AO32" s="97"/>
      <c r="AP32" s="97"/>
      <c r="AQ32" s="97"/>
      <c r="AR32" s="98"/>
      <c r="AS32" s="4"/>
      <c r="AT32" s="33"/>
      <c r="AU32" s="3"/>
      <c r="AV32" s="3"/>
      <c r="AW32" s="99"/>
      <c r="AX32" s="100"/>
      <c r="AY32" s="100"/>
      <c r="AZ32" s="100"/>
      <c r="BA32" s="100"/>
      <c r="BB32" s="100"/>
      <c r="BC32" s="101"/>
      <c r="BD32" s="99"/>
      <c r="BE32" s="100"/>
      <c r="BF32" s="100"/>
      <c r="BG32" s="100"/>
      <c r="BH32" s="100"/>
      <c r="BI32" s="100"/>
      <c r="BJ32" s="101"/>
      <c r="BK32" s="99"/>
      <c r="BL32" s="100"/>
      <c r="BM32" s="100"/>
      <c r="BN32" s="100"/>
      <c r="BO32" s="100"/>
      <c r="BP32" s="100"/>
      <c r="BQ32" s="101"/>
      <c r="BR32" s="93">
        <f t="shared" si="0"/>
        <v>0</v>
      </c>
      <c r="BS32" s="94"/>
      <c r="BT32" s="94"/>
      <c r="BU32" s="94"/>
      <c r="BV32" s="94"/>
      <c r="BW32" s="95"/>
      <c r="BX32" s="87"/>
      <c r="BY32" s="88"/>
      <c r="BZ32" s="88"/>
      <c r="CA32" s="88"/>
      <c r="CB32" s="88"/>
      <c r="CC32" s="89"/>
      <c r="CD32" s="87"/>
      <c r="CE32" s="88"/>
      <c r="CF32" s="88"/>
      <c r="CG32" s="88"/>
      <c r="CH32" s="88"/>
      <c r="CI32" s="89"/>
      <c r="CJ32" s="90">
        <f t="shared" si="1"/>
        <v>0</v>
      </c>
      <c r="CK32" s="91"/>
      <c r="CL32" s="91"/>
      <c r="CM32" s="91"/>
      <c r="CN32" s="92"/>
      <c r="CO32" s="1"/>
      <c r="CP32" s="1"/>
      <c r="CQ32" s="12"/>
      <c r="CR32" s="1"/>
      <c r="CS32" s="93"/>
      <c r="CT32" s="94"/>
      <c r="CU32" s="94"/>
      <c r="CV32" s="94"/>
      <c r="CW32" s="94"/>
      <c r="CX32" s="95"/>
      <c r="CY32" s="2"/>
      <c r="CZ32" s="93"/>
      <c r="DA32" s="94"/>
      <c r="DB32" s="94"/>
      <c r="DC32" s="94"/>
      <c r="DD32" s="94"/>
      <c r="DE32" s="95"/>
      <c r="DF32" s="78"/>
      <c r="DG32" s="79"/>
      <c r="DH32" s="79"/>
      <c r="DI32" s="79"/>
      <c r="DJ32" s="79"/>
      <c r="DK32" s="80"/>
      <c r="DL32" s="78"/>
      <c r="DM32" s="79"/>
      <c r="DN32" s="79"/>
      <c r="DO32" s="79"/>
      <c r="DP32" s="80"/>
      <c r="DQ32" s="78"/>
      <c r="DR32" s="79"/>
      <c r="DS32" s="79"/>
      <c r="DT32" s="79"/>
      <c r="DU32" s="80"/>
      <c r="DV32" s="1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  <c r="FL32" s="13"/>
      <c r="FM32" s="13"/>
      <c r="FN32" s="13"/>
      <c r="FO32" s="13"/>
      <c r="FP32" s="13"/>
      <c r="FQ32" s="13"/>
      <c r="FR32" s="13"/>
      <c r="FS32" s="13"/>
      <c r="FT32" s="13"/>
      <c r="FU32" s="13"/>
      <c r="FV32" s="13"/>
      <c r="FW32" s="13"/>
      <c r="FX32" s="13"/>
      <c r="FY32" s="13"/>
      <c r="FZ32" s="13"/>
      <c r="GA32" s="13"/>
      <c r="GB32" s="13"/>
      <c r="GC32" s="13"/>
      <c r="GD32" s="13"/>
      <c r="GE32" s="13"/>
      <c r="GF32" s="13"/>
      <c r="GG32" s="13"/>
      <c r="GH32" s="13"/>
      <c r="GI32" s="13"/>
      <c r="GJ32" s="13"/>
      <c r="GK32" s="13"/>
      <c r="GL32" s="13"/>
      <c r="GM32" s="13"/>
      <c r="GN32" s="13"/>
      <c r="GO32" s="13"/>
      <c r="GP32" s="13"/>
      <c r="GQ32" s="13"/>
      <c r="GR32" s="13"/>
      <c r="GS32" s="13"/>
      <c r="GT32" s="13"/>
      <c r="GU32" s="13"/>
      <c r="GV32" s="13"/>
      <c r="GW32" s="13"/>
      <c r="GX32" s="13"/>
      <c r="GY32" s="13"/>
      <c r="GZ32" s="13"/>
      <c r="HA32" s="13"/>
      <c r="HB32" s="13"/>
      <c r="HC32" s="13"/>
      <c r="HD32" s="13"/>
      <c r="HE32" s="13"/>
      <c r="HF32" s="13"/>
      <c r="HG32" s="13"/>
      <c r="HH32" s="13"/>
      <c r="HI32" s="13"/>
      <c r="HJ32" s="13"/>
      <c r="HK32" s="13"/>
      <c r="HL32" s="13"/>
      <c r="HM32" s="13"/>
      <c r="HN32" s="13"/>
      <c r="HO32" s="13"/>
      <c r="HP32" s="13"/>
      <c r="HQ32" s="13"/>
      <c r="HR32" s="13"/>
    </row>
    <row r="33" spans="1:226" ht="14.25" customHeight="1" hidden="1" outlineLevel="1">
      <c r="A33" s="78"/>
      <c r="B33" s="79"/>
      <c r="C33" s="79"/>
      <c r="D33" s="79"/>
      <c r="E33" s="79"/>
      <c r="F33" s="80"/>
      <c r="G33" s="102"/>
      <c r="H33" s="103"/>
      <c r="I33" s="103"/>
      <c r="J33" s="103"/>
      <c r="K33" s="103"/>
      <c r="L33" s="104"/>
      <c r="M33" s="105"/>
      <c r="N33" s="106"/>
      <c r="O33" s="106"/>
      <c r="P33" s="106"/>
      <c r="Q33" s="106"/>
      <c r="R33" s="107"/>
      <c r="S33" s="102"/>
      <c r="T33" s="103"/>
      <c r="U33" s="103"/>
      <c r="V33" s="103"/>
      <c r="W33" s="103"/>
      <c r="X33" s="103"/>
      <c r="Y33" s="103"/>
      <c r="Z33" s="104"/>
      <c r="AA33" s="102"/>
      <c r="AB33" s="103"/>
      <c r="AC33" s="103"/>
      <c r="AD33" s="103"/>
      <c r="AE33" s="103"/>
      <c r="AF33" s="104"/>
      <c r="AG33" s="108"/>
      <c r="AH33" s="109"/>
      <c r="AI33" s="109"/>
      <c r="AJ33" s="109"/>
      <c r="AK33" s="109"/>
      <c r="AL33" s="110"/>
      <c r="AM33" s="96"/>
      <c r="AN33" s="97"/>
      <c r="AO33" s="97"/>
      <c r="AP33" s="97"/>
      <c r="AQ33" s="97"/>
      <c r="AR33" s="98"/>
      <c r="AS33" s="4"/>
      <c r="AT33" s="33"/>
      <c r="AU33" s="3"/>
      <c r="AV33" s="3"/>
      <c r="AW33" s="99"/>
      <c r="AX33" s="100"/>
      <c r="AY33" s="100"/>
      <c r="AZ33" s="100"/>
      <c r="BA33" s="100"/>
      <c r="BB33" s="100"/>
      <c r="BC33" s="101"/>
      <c r="BD33" s="99"/>
      <c r="BE33" s="100"/>
      <c r="BF33" s="100"/>
      <c r="BG33" s="100"/>
      <c r="BH33" s="100"/>
      <c r="BI33" s="100"/>
      <c r="BJ33" s="101"/>
      <c r="BK33" s="99"/>
      <c r="BL33" s="100"/>
      <c r="BM33" s="100"/>
      <c r="BN33" s="100"/>
      <c r="BO33" s="100"/>
      <c r="BP33" s="100"/>
      <c r="BQ33" s="101"/>
      <c r="BR33" s="93">
        <f t="shared" si="0"/>
        <v>0</v>
      </c>
      <c r="BS33" s="94"/>
      <c r="BT33" s="94"/>
      <c r="BU33" s="94"/>
      <c r="BV33" s="94"/>
      <c r="BW33" s="95"/>
      <c r="BX33" s="87"/>
      <c r="BY33" s="88"/>
      <c r="BZ33" s="88"/>
      <c r="CA33" s="88"/>
      <c r="CB33" s="88"/>
      <c r="CC33" s="89"/>
      <c r="CD33" s="87"/>
      <c r="CE33" s="88"/>
      <c r="CF33" s="88"/>
      <c r="CG33" s="88"/>
      <c r="CH33" s="88"/>
      <c r="CI33" s="89"/>
      <c r="CJ33" s="90">
        <f t="shared" si="1"/>
        <v>0</v>
      </c>
      <c r="CK33" s="91"/>
      <c r="CL33" s="91"/>
      <c r="CM33" s="91"/>
      <c r="CN33" s="92"/>
      <c r="CO33" s="1"/>
      <c r="CP33" s="1"/>
      <c r="CQ33" s="12"/>
      <c r="CR33" s="1"/>
      <c r="CS33" s="93"/>
      <c r="CT33" s="94"/>
      <c r="CU33" s="94"/>
      <c r="CV33" s="94"/>
      <c r="CW33" s="94"/>
      <c r="CX33" s="95"/>
      <c r="CY33" s="2"/>
      <c r="CZ33" s="93"/>
      <c r="DA33" s="94"/>
      <c r="DB33" s="94"/>
      <c r="DC33" s="94"/>
      <c r="DD33" s="94"/>
      <c r="DE33" s="95"/>
      <c r="DF33" s="78"/>
      <c r="DG33" s="79"/>
      <c r="DH33" s="79"/>
      <c r="DI33" s="79"/>
      <c r="DJ33" s="79"/>
      <c r="DK33" s="80"/>
      <c r="DL33" s="78"/>
      <c r="DM33" s="79"/>
      <c r="DN33" s="79"/>
      <c r="DO33" s="79"/>
      <c r="DP33" s="80"/>
      <c r="DQ33" s="78"/>
      <c r="DR33" s="79"/>
      <c r="DS33" s="79"/>
      <c r="DT33" s="79"/>
      <c r="DU33" s="80"/>
      <c r="DV33" s="1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13"/>
      <c r="FO33" s="13"/>
      <c r="FP33" s="13"/>
      <c r="FQ33" s="13"/>
      <c r="FR33" s="13"/>
      <c r="FS33" s="13"/>
      <c r="FT33" s="13"/>
      <c r="FU33" s="13"/>
      <c r="FV33" s="13"/>
      <c r="FW33" s="13"/>
      <c r="FX33" s="13"/>
      <c r="FY33" s="13"/>
      <c r="FZ33" s="13"/>
      <c r="GA33" s="13"/>
      <c r="GB33" s="13"/>
      <c r="GC33" s="13"/>
      <c r="GD33" s="13"/>
      <c r="GE33" s="13"/>
      <c r="GF33" s="13"/>
      <c r="GG33" s="13"/>
      <c r="GH33" s="13"/>
      <c r="GI33" s="13"/>
      <c r="GJ33" s="13"/>
      <c r="GK33" s="13"/>
      <c r="GL33" s="13"/>
      <c r="GM33" s="13"/>
      <c r="GN33" s="13"/>
      <c r="GO33" s="13"/>
      <c r="GP33" s="13"/>
      <c r="GQ33" s="13"/>
      <c r="GR33" s="13"/>
      <c r="GS33" s="13"/>
      <c r="GT33" s="13"/>
      <c r="GU33" s="13"/>
      <c r="GV33" s="13"/>
      <c r="GW33" s="13"/>
      <c r="GX33" s="13"/>
      <c r="GY33" s="13"/>
      <c r="GZ33" s="13"/>
      <c r="HA33" s="13"/>
      <c r="HB33" s="13"/>
      <c r="HC33" s="13"/>
      <c r="HD33" s="13"/>
      <c r="HE33" s="13"/>
      <c r="HF33" s="13"/>
      <c r="HG33" s="13"/>
      <c r="HH33" s="13"/>
      <c r="HI33" s="13"/>
      <c r="HJ33" s="13"/>
      <c r="HK33" s="13"/>
      <c r="HL33" s="13"/>
      <c r="HM33" s="13"/>
      <c r="HN33" s="13"/>
      <c r="HO33" s="13"/>
      <c r="HP33" s="13"/>
      <c r="HQ33" s="13"/>
      <c r="HR33" s="13"/>
    </row>
    <row r="34" spans="1:226" ht="14.25" customHeight="1" hidden="1" outlineLevel="1">
      <c r="A34" s="78"/>
      <c r="B34" s="79"/>
      <c r="C34" s="79"/>
      <c r="D34" s="79"/>
      <c r="E34" s="79"/>
      <c r="F34" s="80"/>
      <c r="G34" s="102"/>
      <c r="H34" s="103"/>
      <c r="I34" s="103"/>
      <c r="J34" s="103"/>
      <c r="K34" s="103"/>
      <c r="L34" s="104"/>
      <c r="M34" s="105"/>
      <c r="N34" s="106"/>
      <c r="O34" s="106"/>
      <c r="P34" s="106"/>
      <c r="Q34" s="106"/>
      <c r="R34" s="107"/>
      <c r="S34" s="102"/>
      <c r="T34" s="103"/>
      <c r="U34" s="103"/>
      <c r="V34" s="103"/>
      <c r="W34" s="103"/>
      <c r="X34" s="103"/>
      <c r="Y34" s="103"/>
      <c r="Z34" s="104"/>
      <c r="AA34" s="102"/>
      <c r="AB34" s="103"/>
      <c r="AC34" s="103"/>
      <c r="AD34" s="103"/>
      <c r="AE34" s="103"/>
      <c r="AF34" s="104"/>
      <c r="AG34" s="108"/>
      <c r="AH34" s="109"/>
      <c r="AI34" s="109"/>
      <c r="AJ34" s="109"/>
      <c r="AK34" s="109"/>
      <c r="AL34" s="110"/>
      <c r="AM34" s="96"/>
      <c r="AN34" s="97"/>
      <c r="AO34" s="97"/>
      <c r="AP34" s="97"/>
      <c r="AQ34" s="97"/>
      <c r="AR34" s="98"/>
      <c r="AS34" s="4"/>
      <c r="AT34" s="33"/>
      <c r="AU34" s="3"/>
      <c r="AV34" s="3"/>
      <c r="AW34" s="99"/>
      <c r="AX34" s="100"/>
      <c r="AY34" s="100"/>
      <c r="AZ34" s="100"/>
      <c r="BA34" s="100"/>
      <c r="BB34" s="100"/>
      <c r="BC34" s="101"/>
      <c r="BD34" s="99"/>
      <c r="BE34" s="100"/>
      <c r="BF34" s="100"/>
      <c r="BG34" s="100"/>
      <c r="BH34" s="100"/>
      <c r="BI34" s="100"/>
      <c r="BJ34" s="101"/>
      <c r="BK34" s="99"/>
      <c r="BL34" s="100"/>
      <c r="BM34" s="100"/>
      <c r="BN34" s="100"/>
      <c r="BO34" s="100"/>
      <c r="BP34" s="100"/>
      <c r="BQ34" s="101"/>
      <c r="BR34" s="93">
        <f t="shared" si="0"/>
        <v>0</v>
      </c>
      <c r="BS34" s="94"/>
      <c r="BT34" s="94"/>
      <c r="BU34" s="94"/>
      <c r="BV34" s="94"/>
      <c r="BW34" s="95"/>
      <c r="BX34" s="87"/>
      <c r="BY34" s="88"/>
      <c r="BZ34" s="88"/>
      <c r="CA34" s="88"/>
      <c r="CB34" s="88"/>
      <c r="CC34" s="89"/>
      <c r="CD34" s="87"/>
      <c r="CE34" s="88"/>
      <c r="CF34" s="88"/>
      <c r="CG34" s="88"/>
      <c r="CH34" s="88"/>
      <c r="CI34" s="89"/>
      <c r="CJ34" s="90">
        <f t="shared" si="1"/>
        <v>0</v>
      </c>
      <c r="CK34" s="91"/>
      <c r="CL34" s="91"/>
      <c r="CM34" s="91"/>
      <c r="CN34" s="92"/>
      <c r="CO34" s="1"/>
      <c r="CP34" s="1"/>
      <c r="CQ34" s="12"/>
      <c r="CR34" s="1"/>
      <c r="CS34" s="93"/>
      <c r="CT34" s="94"/>
      <c r="CU34" s="94"/>
      <c r="CV34" s="94"/>
      <c r="CW34" s="94"/>
      <c r="CX34" s="95"/>
      <c r="CY34" s="2"/>
      <c r="CZ34" s="93"/>
      <c r="DA34" s="94"/>
      <c r="DB34" s="94"/>
      <c r="DC34" s="94"/>
      <c r="DD34" s="94"/>
      <c r="DE34" s="95"/>
      <c r="DF34" s="78"/>
      <c r="DG34" s="79"/>
      <c r="DH34" s="79"/>
      <c r="DI34" s="79"/>
      <c r="DJ34" s="79"/>
      <c r="DK34" s="80"/>
      <c r="DL34" s="78"/>
      <c r="DM34" s="79"/>
      <c r="DN34" s="79"/>
      <c r="DO34" s="79"/>
      <c r="DP34" s="80"/>
      <c r="DQ34" s="78"/>
      <c r="DR34" s="79"/>
      <c r="DS34" s="79"/>
      <c r="DT34" s="79"/>
      <c r="DU34" s="80"/>
      <c r="DV34" s="1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3"/>
      <c r="FF34" s="13"/>
      <c r="FG34" s="13"/>
      <c r="FH34" s="13"/>
      <c r="FI34" s="13"/>
      <c r="FJ34" s="13"/>
      <c r="FK34" s="13"/>
      <c r="FL34" s="13"/>
      <c r="FM34" s="13"/>
      <c r="FN34" s="13"/>
      <c r="FO34" s="13"/>
      <c r="FP34" s="13"/>
      <c r="FQ34" s="13"/>
      <c r="FR34" s="13"/>
      <c r="FS34" s="13"/>
      <c r="FT34" s="13"/>
      <c r="FU34" s="13"/>
      <c r="FV34" s="13"/>
      <c r="FW34" s="13"/>
      <c r="FX34" s="13"/>
      <c r="FY34" s="13"/>
      <c r="FZ34" s="13"/>
      <c r="GA34" s="13"/>
      <c r="GB34" s="13"/>
      <c r="GC34" s="13"/>
      <c r="GD34" s="13"/>
      <c r="GE34" s="13"/>
      <c r="GF34" s="13"/>
      <c r="GG34" s="13"/>
      <c r="GH34" s="13"/>
      <c r="GI34" s="13"/>
      <c r="GJ34" s="13"/>
      <c r="GK34" s="13"/>
      <c r="GL34" s="13"/>
      <c r="GM34" s="13"/>
      <c r="GN34" s="13"/>
      <c r="GO34" s="13"/>
      <c r="GP34" s="13"/>
      <c r="GQ34" s="13"/>
      <c r="GR34" s="13"/>
      <c r="GS34" s="13"/>
      <c r="GT34" s="13"/>
      <c r="GU34" s="13"/>
      <c r="GV34" s="13"/>
      <c r="GW34" s="13"/>
      <c r="GX34" s="13"/>
      <c r="GY34" s="13"/>
      <c r="GZ34" s="13"/>
      <c r="HA34" s="13"/>
      <c r="HB34" s="13"/>
      <c r="HC34" s="13"/>
      <c r="HD34" s="13"/>
      <c r="HE34" s="13"/>
      <c r="HF34" s="13"/>
      <c r="HG34" s="13"/>
      <c r="HH34" s="13"/>
      <c r="HI34" s="13"/>
      <c r="HJ34" s="13"/>
      <c r="HK34" s="13"/>
      <c r="HL34" s="13"/>
      <c r="HM34" s="13"/>
      <c r="HN34" s="13"/>
      <c r="HO34" s="13"/>
      <c r="HP34" s="13"/>
      <c r="HQ34" s="13"/>
      <c r="HR34" s="13"/>
    </row>
    <row r="35" spans="1:226" ht="14.25" customHeight="1" hidden="1" outlineLevel="1">
      <c r="A35" s="78"/>
      <c r="B35" s="79"/>
      <c r="C35" s="79"/>
      <c r="D35" s="79"/>
      <c r="E35" s="79"/>
      <c r="F35" s="80"/>
      <c r="G35" s="102"/>
      <c r="H35" s="103"/>
      <c r="I35" s="103"/>
      <c r="J35" s="103"/>
      <c r="K35" s="103"/>
      <c r="L35" s="104"/>
      <c r="M35" s="105"/>
      <c r="N35" s="106"/>
      <c r="O35" s="106"/>
      <c r="P35" s="106"/>
      <c r="Q35" s="106"/>
      <c r="R35" s="107"/>
      <c r="S35" s="102"/>
      <c r="T35" s="103"/>
      <c r="U35" s="103"/>
      <c r="V35" s="103"/>
      <c r="W35" s="103"/>
      <c r="X35" s="103"/>
      <c r="Y35" s="103"/>
      <c r="Z35" s="104"/>
      <c r="AA35" s="102"/>
      <c r="AB35" s="103"/>
      <c r="AC35" s="103"/>
      <c r="AD35" s="103"/>
      <c r="AE35" s="103"/>
      <c r="AF35" s="104"/>
      <c r="AG35" s="108"/>
      <c r="AH35" s="109"/>
      <c r="AI35" s="109"/>
      <c r="AJ35" s="109"/>
      <c r="AK35" s="109"/>
      <c r="AL35" s="110"/>
      <c r="AM35" s="96"/>
      <c r="AN35" s="97"/>
      <c r="AO35" s="97"/>
      <c r="AP35" s="97"/>
      <c r="AQ35" s="97"/>
      <c r="AR35" s="98"/>
      <c r="AS35" s="4"/>
      <c r="AT35" s="33"/>
      <c r="AU35" s="3"/>
      <c r="AV35" s="3"/>
      <c r="AW35" s="99"/>
      <c r="AX35" s="100"/>
      <c r="AY35" s="100"/>
      <c r="AZ35" s="100"/>
      <c r="BA35" s="100"/>
      <c r="BB35" s="100"/>
      <c r="BC35" s="101"/>
      <c r="BD35" s="99"/>
      <c r="BE35" s="100"/>
      <c r="BF35" s="100"/>
      <c r="BG35" s="100"/>
      <c r="BH35" s="100"/>
      <c r="BI35" s="100"/>
      <c r="BJ35" s="101"/>
      <c r="BK35" s="99"/>
      <c r="BL35" s="100"/>
      <c r="BM35" s="100"/>
      <c r="BN35" s="100"/>
      <c r="BO35" s="100"/>
      <c r="BP35" s="100"/>
      <c r="BQ35" s="101"/>
      <c r="BR35" s="93">
        <f t="shared" si="0"/>
        <v>0</v>
      </c>
      <c r="BS35" s="94"/>
      <c r="BT35" s="94"/>
      <c r="BU35" s="94"/>
      <c r="BV35" s="94"/>
      <c r="BW35" s="95"/>
      <c r="BX35" s="87"/>
      <c r="BY35" s="88"/>
      <c r="BZ35" s="88"/>
      <c r="CA35" s="88"/>
      <c r="CB35" s="88"/>
      <c r="CC35" s="89"/>
      <c r="CD35" s="87"/>
      <c r="CE35" s="88"/>
      <c r="CF35" s="88"/>
      <c r="CG35" s="88"/>
      <c r="CH35" s="88"/>
      <c r="CI35" s="89"/>
      <c r="CJ35" s="90">
        <f t="shared" si="1"/>
        <v>0</v>
      </c>
      <c r="CK35" s="91"/>
      <c r="CL35" s="91"/>
      <c r="CM35" s="91"/>
      <c r="CN35" s="92"/>
      <c r="CO35" s="1"/>
      <c r="CP35" s="1"/>
      <c r="CQ35" s="12"/>
      <c r="CR35" s="1"/>
      <c r="CS35" s="93"/>
      <c r="CT35" s="94"/>
      <c r="CU35" s="94"/>
      <c r="CV35" s="94"/>
      <c r="CW35" s="94"/>
      <c r="CX35" s="95"/>
      <c r="CY35" s="2"/>
      <c r="CZ35" s="93"/>
      <c r="DA35" s="94"/>
      <c r="DB35" s="94"/>
      <c r="DC35" s="94"/>
      <c r="DD35" s="94"/>
      <c r="DE35" s="95"/>
      <c r="DF35" s="78"/>
      <c r="DG35" s="79"/>
      <c r="DH35" s="79"/>
      <c r="DI35" s="79"/>
      <c r="DJ35" s="79"/>
      <c r="DK35" s="80"/>
      <c r="DL35" s="78"/>
      <c r="DM35" s="79"/>
      <c r="DN35" s="79"/>
      <c r="DO35" s="79"/>
      <c r="DP35" s="80"/>
      <c r="DQ35" s="78"/>
      <c r="DR35" s="79"/>
      <c r="DS35" s="79"/>
      <c r="DT35" s="79"/>
      <c r="DU35" s="80"/>
      <c r="DV35" s="1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13"/>
      <c r="FH35" s="13"/>
      <c r="FI35" s="13"/>
      <c r="FJ35" s="13"/>
      <c r="FK35" s="13"/>
      <c r="FL35" s="13"/>
      <c r="FM35" s="13"/>
      <c r="FN35" s="13"/>
      <c r="FO35" s="13"/>
      <c r="FP35" s="13"/>
      <c r="FQ35" s="13"/>
      <c r="FR35" s="13"/>
      <c r="FS35" s="13"/>
      <c r="FT35" s="13"/>
      <c r="FU35" s="13"/>
      <c r="FV35" s="13"/>
      <c r="FW35" s="13"/>
      <c r="FX35" s="13"/>
      <c r="FY35" s="13"/>
      <c r="FZ35" s="13"/>
      <c r="GA35" s="13"/>
      <c r="GB35" s="13"/>
      <c r="GC35" s="13"/>
      <c r="GD35" s="13"/>
      <c r="GE35" s="13"/>
      <c r="GF35" s="13"/>
      <c r="GG35" s="13"/>
      <c r="GH35" s="13"/>
      <c r="GI35" s="13"/>
      <c r="GJ35" s="13"/>
      <c r="GK35" s="13"/>
      <c r="GL35" s="13"/>
      <c r="GM35" s="13"/>
      <c r="GN35" s="13"/>
      <c r="GO35" s="13"/>
      <c r="GP35" s="13"/>
      <c r="GQ35" s="13"/>
      <c r="GR35" s="13"/>
      <c r="GS35" s="13"/>
      <c r="GT35" s="13"/>
      <c r="GU35" s="13"/>
      <c r="GV35" s="13"/>
      <c r="GW35" s="13"/>
      <c r="GX35" s="13"/>
      <c r="GY35" s="13"/>
      <c r="GZ35" s="13"/>
      <c r="HA35" s="13"/>
      <c r="HB35" s="13"/>
      <c r="HC35" s="13"/>
      <c r="HD35" s="13"/>
      <c r="HE35" s="13"/>
      <c r="HF35" s="13"/>
      <c r="HG35" s="13"/>
      <c r="HH35" s="13"/>
      <c r="HI35" s="13"/>
      <c r="HJ35" s="13"/>
      <c r="HK35" s="13"/>
      <c r="HL35" s="13"/>
      <c r="HM35" s="13"/>
      <c r="HN35" s="13"/>
      <c r="HO35" s="13"/>
      <c r="HP35" s="13"/>
      <c r="HQ35" s="13"/>
      <c r="HR35" s="13"/>
    </row>
    <row r="36" spans="1:226" ht="14.25" customHeight="1" hidden="1" outlineLevel="1">
      <c r="A36" s="78"/>
      <c r="B36" s="79"/>
      <c r="C36" s="79"/>
      <c r="D36" s="79"/>
      <c r="E36" s="79"/>
      <c r="F36" s="80"/>
      <c r="G36" s="102"/>
      <c r="H36" s="103"/>
      <c r="I36" s="103"/>
      <c r="J36" s="103"/>
      <c r="K36" s="103"/>
      <c r="L36" s="104"/>
      <c r="M36" s="105"/>
      <c r="N36" s="106"/>
      <c r="O36" s="106"/>
      <c r="P36" s="106"/>
      <c r="Q36" s="106"/>
      <c r="R36" s="107"/>
      <c r="S36" s="102"/>
      <c r="T36" s="103"/>
      <c r="U36" s="103"/>
      <c r="V36" s="103"/>
      <c r="W36" s="103"/>
      <c r="X36" s="103"/>
      <c r="Y36" s="103"/>
      <c r="Z36" s="104"/>
      <c r="AA36" s="102"/>
      <c r="AB36" s="103"/>
      <c r="AC36" s="103"/>
      <c r="AD36" s="103"/>
      <c r="AE36" s="103"/>
      <c r="AF36" s="104"/>
      <c r="AG36" s="108"/>
      <c r="AH36" s="109"/>
      <c r="AI36" s="109"/>
      <c r="AJ36" s="109"/>
      <c r="AK36" s="109"/>
      <c r="AL36" s="110"/>
      <c r="AM36" s="96"/>
      <c r="AN36" s="97"/>
      <c r="AO36" s="97"/>
      <c r="AP36" s="97"/>
      <c r="AQ36" s="97"/>
      <c r="AR36" s="98"/>
      <c r="AS36" s="4"/>
      <c r="AT36" s="33"/>
      <c r="AU36" s="3"/>
      <c r="AV36" s="3"/>
      <c r="AW36" s="99"/>
      <c r="AX36" s="100"/>
      <c r="AY36" s="100"/>
      <c r="AZ36" s="100"/>
      <c r="BA36" s="100"/>
      <c r="BB36" s="100"/>
      <c r="BC36" s="101"/>
      <c r="BD36" s="99"/>
      <c r="BE36" s="100"/>
      <c r="BF36" s="100"/>
      <c r="BG36" s="100"/>
      <c r="BH36" s="100"/>
      <c r="BI36" s="100"/>
      <c r="BJ36" s="101"/>
      <c r="BK36" s="99"/>
      <c r="BL36" s="100"/>
      <c r="BM36" s="100"/>
      <c r="BN36" s="100"/>
      <c r="BO36" s="100"/>
      <c r="BP36" s="100"/>
      <c r="BQ36" s="101"/>
      <c r="BR36" s="93">
        <f t="shared" si="0"/>
        <v>0</v>
      </c>
      <c r="BS36" s="94"/>
      <c r="BT36" s="94"/>
      <c r="BU36" s="94"/>
      <c r="BV36" s="94"/>
      <c r="BW36" s="95"/>
      <c r="BX36" s="87"/>
      <c r="BY36" s="88"/>
      <c r="BZ36" s="88"/>
      <c r="CA36" s="88"/>
      <c r="CB36" s="88"/>
      <c r="CC36" s="89"/>
      <c r="CD36" s="87"/>
      <c r="CE36" s="88"/>
      <c r="CF36" s="88"/>
      <c r="CG36" s="88"/>
      <c r="CH36" s="88"/>
      <c r="CI36" s="89"/>
      <c r="CJ36" s="90">
        <f t="shared" si="1"/>
        <v>0</v>
      </c>
      <c r="CK36" s="91"/>
      <c r="CL36" s="91"/>
      <c r="CM36" s="91"/>
      <c r="CN36" s="92"/>
      <c r="CO36" s="1"/>
      <c r="CP36" s="1"/>
      <c r="CQ36" s="12"/>
      <c r="CR36" s="1"/>
      <c r="CS36" s="93"/>
      <c r="CT36" s="94"/>
      <c r="CU36" s="94"/>
      <c r="CV36" s="94"/>
      <c r="CW36" s="94"/>
      <c r="CX36" s="95"/>
      <c r="CY36" s="2"/>
      <c r="CZ36" s="93"/>
      <c r="DA36" s="94"/>
      <c r="DB36" s="94"/>
      <c r="DC36" s="94"/>
      <c r="DD36" s="94"/>
      <c r="DE36" s="95"/>
      <c r="DF36" s="78"/>
      <c r="DG36" s="79"/>
      <c r="DH36" s="79"/>
      <c r="DI36" s="79"/>
      <c r="DJ36" s="79"/>
      <c r="DK36" s="80"/>
      <c r="DL36" s="78"/>
      <c r="DM36" s="79"/>
      <c r="DN36" s="79"/>
      <c r="DO36" s="79"/>
      <c r="DP36" s="80"/>
      <c r="DQ36" s="78"/>
      <c r="DR36" s="79"/>
      <c r="DS36" s="79"/>
      <c r="DT36" s="79"/>
      <c r="DU36" s="80"/>
      <c r="DV36" s="1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3"/>
      <c r="GL36" s="13"/>
      <c r="GM36" s="13"/>
      <c r="GN36" s="13"/>
      <c r="GO36" s="13"/>
      <c r="GP36" s="13"/>
      <c r="GQ36" s="13"/>
      <c r="GR36" s="13"/>
      <c r="GS36" s="13"/>
      <c r="GT36" s="13"/>
      <c r="GU36" s="13"/>
      <c r="GV36" s="13"/>
      <c r="GW36" s="13"/>
      <c r="GX36" s="13"/>
      <c r="GY36" s="13"/>
      <c r="GZ36" s="13"/>
      <c r="HA36" s="13"/>
      <c r="HB36" s="13"/>
      <c r="HC36" s="13"/>
      <c r="HD36" s="13"/>
      <c r="HE36" s="13"/>
      <c r="HF36" s="13"/>
      <c r="HG36" s="13"/>
      <c r="HH36" s="13"/>
      <c r="HI36" s="13"/>
      <c r="HJ36" s="13"/>
      <c r="HK36" s="13"/>
      <c r="HL36" s="13"/>
      <c r="HM36" s="13"/>
      <c r="HN36" s="13"/>
      <c r="HO36" s="13"/>
      <c r="HP36" s="13"/>
      <c r="HQ36" s="13"/>
      <c r="HR36" s="13"/>
    </row>
    <row r="37" spans="1:226" ht="14.25" customHeight="1" hidden="1" outlineLevel="1">
      <c r="A37" s="78"/>
      <c r="B37" s="79"/>
      <c r="C37" s="79"/>
      <c r="D37" s="79"/>
      <c r="E37" s="79"/>
      <c r="F37" s="80"/>
      <c r="G37" s="102"/>
      <c r="H37" s="103"/>
      <c r="I37" s="103"/>
      <c r="J37" s="103"/>
      <c r="K37" s="103"/>
      <c r="L37" s="104"/>
      <c r="M37" s="105"/>
      <c r="N37" s="106"/>
      <c r="O37" s="106"/>
      <c r="P37" s="106"/>
      <c r="Q37" s="106"/>
      <c r="R37" s="107"/>
      <c r="S37" s="102"/>
      <c r="T37" s="103"/>
      <c r="U37" s="103"/>
      <c r="V37" s="103"/>
      <c r="W37" s="103"/>
      <c r="X37" s="103"/>
      <c r="Y37" s="103"/>
      <c r="Z37" s="104"/>
      <c r="AA37" s="102"/>
      <c r="AB37" s="103"/>
      <c r="AC37" s="103"/>
      <c r="AD37" s="103"/>
      <c r="AE37" s="103"/>
      <c r="AF37" s="104"/>
      <c r="AG37" s="108"/>
      <c r="AH37" s="109"/>
      <c r="AI37" s="109"/>
      <c r="AJ37" s="109"/>
      <c r="AK37" s="109"/>
      <c r="AL37" s="110"/>
      <c r="AM37" s="96"/>
      <c r="AN37" s="97"/>
      <c r="AO37" s="97"/>
      <c r="AP37" s="97"/>
      <c r="AQ37" s="97"/>
      <c r="AR37" s="98"/>
      <c r="AS37" s="4"/>
      <c r="AT37" s="33"/>
      <c r="AU37" s="3"/>
      <c r="AV37" s="3"/>
      <c r="AW37" s="99"/>
      <c r="AX37" s="100"/>
      <c r="AY37" s="100"/>
      <c r="AZ37" s="100"/>
      <c r="BA37" s="100"/>
      <c r="BB37" s="100"/>
      <c r="BC37" s="101"/>
      <c r="BD37" s="99"/>
      <c r="BE37" s="100"/>
      <c r="BF37" s="100"/>
      <c r="BG37" s="100"/>
      <c r="BH37" s="100"/>
      <c r="BI37" s="100"/>
      <c r="BJ37" s="101"/>
      <c r="BK37" s="99"/>
      <c r="BL37" s="100"/>
      <c r="BM37" s="100"/>
      <c r="BN37" s="100"/>
      <c r="BO37" s="100"/>
      <c r="BP37" s="100"/>
      <c r="BQ37" s="101"/>
      <c r="BR37" s="93">
        <f t="shared" si="0"/>
        <v>0</v>
      </c>
      <c r="BS37" s="94"/>
      <c r="BT37" s="94"/>
      <c r="BU37" s="94"/>
      <c r="BV37" s="94"/>
      <c r="BW37" s="95"/>
      <c r="BX37" s="87"/>
      <c r="BY37" s="88"/>
      <c r="BZ37" s="88"/>
      <c r="CA37" s="88"/>
      <c r="CB37" s="88"/>
      <c r="CC37" s="89"/>
      <c r="CD37" s="87"/>
      <c r="CE37" s="88"/>
      <c r="CF37" s="88"/>
      <c r="CG37" s="88"/>
      <c r="CH37" s="88"/>
      <c r="CI37" s="89"/>
      <c r="CJ37" s="90">
        <f t="shared" si="1"/>
        <v>0</v>
      </c>
      <c r="CK37" s="91"/>
      <c r="CL37" s="91"/>
      <c r="CM37" s="91"/>
      <c r="CN37" s="92"/>
      <c r="CO37" s="1"/>
      <c r="CP37" s="1"/>
      <c r="CQ37" s="12"/>
      <c r="CR37" s="1"/>
      <c r="CS37" s="93"/>
      <c r="CT37" s="94"/>
      <c r="CU37" s="94"/>
      <c r="CV37" s="94"/>
      <c r="CW37" s="94"/>
      <c r="CX37" s="95"/>
      <c r="CY37" s="2"/>
      <c r="CZ37" s="93"/>
      <c r="DA37" s="94"/>
      <c r="DB37" s="94"/>
      <c r="DC37" s="94"/>
      <c r="DD37" s="94"/>
      <c r="DE37" s="95"/>
      <c r="DF37" s="78"/>
      <c r="DG37" s="79"/>
      <c r="DH37" s="79"/>
      <c r="DI37" s="79"/>
      <c r="DJ37" s="79"/>
      <c r="DK37" s="80"/>
      <c r="DL37" s="78"/>
      <c r="DM37" s="79"/>
      <c r="DN37" s="79"/>
      <c r="DO37" s="79"/>
      <c r="DP37" s="80"/>
      <c r="DQ37" s="78"/>
      <c r="DR37" s="79"/>
      <c r="DS37" s="79"/>
      <c r="DT37" s="79"/>
      <c r="DU37" s="80"/>
      <c r="DV37" s="1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  <c r="GS37" s="13"/>
      <c r="GT37" s="13"/>
      <c r="GU37" s="13"/>
      <c r="GV37" s="13"/>
      <c r="GW37" s="13"/>
      <c r="GX37" s="13"/>
      <c r="GY37" s="13"/>
      <c r="GZ37" s="13"/>
      <c r="HA37" s="13"/>
      <c r="HB37" s="13"/>
      <c r="HC37" s="13"/>
      <c r="HD37" s="13"/>
      <c r="HE37" s="13"/>
      <c r="HF37" s="13"/>
      <c r="HG37" s="13"/>
      <c r="HH37" s="13"/>
      <c r="HI37" s="13"/>
      <c r="HJ37" s="13"/>
      <c r="HK37" s="13"/>
      <c r="HL37" s="13"/>
      <c r="HM37" s="13"/>
      <c r="HN37" s="13"/>
      <c r="HO37" s="13"/>
      <c r="HP37" s="13"/>
      <c r="HQ37" s="13"/>
      <c r="HR37" s="13"/>
    </row>
    <row r="38" spans="1:226" ht="14.25" customHeight="1" hidden="1" outlineLevel="1">
      <c r="A38" s="78"/>
      <c r="B38" s="79"/>
      <c r="C38" s="79"/>
      <c r="D38" s="79"/>
      <c r="E38" s="79"/>
      <c r="F38" s="80"/>
      <c r="G38" s="102"/>
      <c r="H38" s="103"/>
      <c r="I38" s="103"/>
      <c r="J38" s="103"/>
      <c r="K38" s="103"/>
      <c r="L38" s="104"/>
      <c r="M38" s="105"/>
      <c r="N38" s="106"/>
      <c r="O38" s="106"/>
      <c r="P38" s="106"/>
      <c r="Q38" s="106"/>
      <c r="R38" s="107"/>
      <c r="S38" s="102"/>
      <c r="T38" s="103"/>
      <c r="U38" s="103"/>
      <c r="V38" s="103"/>
      <c r="W38" s="103"/>
      <c r="X38" s="103"/>
      <c r="Y38" s="103"/>
      <c r="Z38" s="104"/>
      <c r="AA38" s="102"/>
      <c r="AB38" s="103"/>
      <c r="AC38" s="103"/>
      <c r="AD38" s="103"/>
      <c r="AE38" s="103"/>
      <c r="AF38" s="104"/>
      <c r="AG38" s="108"/>
      <c r="AH38" s="109"/>
      <c r="AI38" s="109"/>
      <c r="AJ38" s="109"/>
      <c r="AK38" s="109"/>
      <c r="AL38" s="110"/>
      <c r="AM38" s="96"/>
      <c r="AN38" s="97"/>
      <c r="AO38" s="97"/>
      <c r="AP38" s="97"/>
      <c r="AQ38" s="97"/>
      <c r="AR38" s="98"/>
      <c r="AS38" s="4"/>
      <c r="AT38" s="33"/>
      <c r="AU38" s="3"/>
      <c r="AV38" s="3"/>
      <c r="AW38" s="99"/>
      <c r="AX38" s="100"/>
      <c r="AY38" s="100"/>
      <c r="AZ38" s="100"/>
      <c r="BA38" s="100"/>
      <c r="BB38" s="100"/>
      <c r="BC38" s="101"/>
      <c r="BD38" s="99"/>
      <c r="BE38" s="100"/>
      <c r="BF38" s="100"/>
      <c r="BG38" s="100"/>
      <c r="BH38" s="100"/>
      <c r="BI38" s="100"/>
      <c r="BJ38" s="101"/>
      <c r="BK38" s="99"/>
      <c r="BL38" s="100"/>
      <c r="BM38" s="100"/>
      <c r="BN38" s="100"/>
      <c r="BO38" s="100"/>
      <c r="BP38" s="100"/>
      <c r="BQ38" s="101"/>
      <c r="BR38" s="93">
        <f t="shared" si="0"/>
        <v>0</v>
      </c>
      <c r="BS38" s="94"/>
      <c r="BT38" s="94"/>
      <c r="BU38" s="94"/>
      <c r="BV38" s="94"/>
      <c r="BW38" s="95"/>
      <c r="BX38" s="87"/>
      <c r="BY38" s="88"/>
      <c r="BZ38" s="88"/>
      <c r="CA38" s="88"/>
      <c r="CB38" s="88"/>
      <c r="CC38" s="89"/>
      <c r="CD38" s="87"/>
      <c r="CE38" s="88"/>
      <c r="CF38" s="88"/>
      <c r="CG38" s="88"/>
      <c r="CH38" s="88"/>
      <c r="CI38" s="89"/>
      <c r="CJ38" s="90">
        <f t="shared" si="1"/>
        <v>0</v>
      </c>
      <c r="CK38" s="91"/>
      <c r="CL38" s="91"/>
      <c r="CM38" s="91"/>
      <c r="CN38" s="92"/>
      <c r="CO38" s="1"/>
      <c r="CP38" s="1"/>
      <c r="CQ38" s="12"/>
      <c r="CR38" s="1"/>
      <c r="CS38" s="93"/>
      <c r="CT38" s="94"/>
      <c r="CU38" s="94"/>
      <c r="CV38" s="94"/>
      <c r="CW38" s="94"/>
      <c r="CX38" s="95"/>
      <c r="CY38" s="2"/>
      <c r="CZ38" s="93"/>
      <c r="DA38" s="94"/>
      <c r="DB38" s="94"/>
      <c r="DC38" s="94"/>
      <c r="DD38" s="94"/>
      <c r="DE38" s="95"/>
      <c r="DF38" s="78"/>
      <c r="DG38" s="79"/>
      <c r="DH38" s="79"/>
      <c r="DI38" s="79"/>
      <c r="DJ38" s="79"/>
      <c r="DK38" s="80"/>
      <c r="DL38" s="78"/>
      <c r="DM38" s="79"/>
      <c r="DN38" s="79"/>
      <c r="DO38" s="79"/>
      <c r="DP38" s="80"/>
      <c r="DQ38" s="78"/>
      <c r="DR38" s="79"/>
      <c r="DS38" s="79"/>
      <c r="DT38" s="79"/>
      <c r="DU38" s="80"/>
      <c r="DV38" s="1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  <c r="GO38" s="13"/>
      <c r="GP38" s="13"/>
      <c r="GQ38" s="13"/>
      <c r="GR38" s="13"/>
      <c r="GS38" s="13"/>
      <c r="GT38" s="13"/>
      <c r="GU38" s="13"/>
      <c r="GV38" s="13"/>
      <c r="GW38" s="13"/>
      <c r="GX38" s="13"/>
      <c r="GY38" s="13"/>
      <c r="GZ38" s="13"/>
      <c r="HA38" s="13"/>
      <c r="HB38" s="13"/>
      <c r="HC38" s="13"/>
      <c r="HD38" s="13"/>
      <c r="HE38" s="13"/>
      <c r="HF38" s="13"/>
      <c r="HG38" s="13"/>
      <c r="HH38" s="13"/>
      <c r="HI38" s="13"/>
      <c r="HJ38" s="13"/>
      <c r="HK38" s="13"/>
      <c r="HL38" s="13"/>
      <c r="HM38" s="13"/>
      <c r="HN38" s="13"/>
      <c r="HO38" s="13"/>
      <c r="HP38" s="13"/>
      <c r="HQ38" s="13"/>
      <c r="HR38" s="13"/>
    </row>
    <row r="39" spans="1:226" ht="14.25" customHeight="1" hidden="1" outlineLevel="1">
      <c r="A39" s="78"/>
      <c r="B39" s="79"/>
      <c r="C39" s="79"/>
      <c r="D39" s="79"/>
      <c r="E39" s="79"/>
      <c r="F39" s="80"/>
      <c r="G39" s="102"/>
      <c r="H39" s="103"/>
      <c r="I39" s="103"/>
      <c r="J39" s="103"/>
      <c r="K39" s="103"/>
      <c r="L39" s="104"/>
      <c r="M39" s="105"/>
      <c r="N39" s="106"/>
      <c r="O39" s="106"/>
      <c r="P39" s="106"/>
      <c r="Q39" s="106"/>
      <c r="R39" s="107"/>
      <c r="S39" s="102"/>
      <c r="T39" s="103"/>
      <c r="U39" s="103"/>
      <c r="V39" s="103"/>
      <c r="W39" s="103"/>
      <c r="X39" s="103"/>
      <c r="Y39" s="103"/>
      <c r="Z39" s="104"/>
      <c r="AA39" s="102"/>
      <c r="AB39" s="103"/>
      <c r="AC39" s="103"/>
      <c r="AD39" s="103"/>
      <c r="AE39" s="103"/>
      <c r="AF39" s="104"/>
      <c r="AG39" s="108"/>
      <c r="AH39" s="109"/>
      <c r="AI39" s="109"/>
      <c r="AJ39" s="109"/>
      <c r="AK39" s="109"/>
      <c r="AL39" s="110"/>
      <c r="AM39" s="96"/>
      <c r="AN39" s="97"/>
      <c r="AO39" s="97"/>
      <c r="AP39" s="97"/>
      <c r="AQ39" s="97"/>
      <c r="AR39" s="98"/>
      <c r="AS39" s="4"/>
      <c r="AT39" s="33"/>
      <c r="AU39" s="3"/>
      <c r="AV39" s="3"/>
      <c r="AW39" s="99"/>
      <c r="AX39" s="100"/>
      <c r="AY39" s="100"/>
      <c r="AZ39" s="100"/>
      <c r="BA39" s="100"/>
      <c r="BB39" s="100"/>
      <c r="BC39" s="101"/>
      <c r="BD39" s="99"/>
      <c r="BE39" s="100"/>
      <c r="BF39" s="100"/>
      <c r="BG39" s="100"/>
      <c r="BH39" s="100"/>
      <c r="BI39" s="100"/>
      <c r="BJ39" s="101"/>
      <c r="BK39" s="99"/>
      <c r="BL39" s="100"/>
      <c r="BM39" s="100"/>
      <c r="BN39" s="100"/>
      <c r="BO39" s="100"/>
      <c r="BP39" s="100"/>
      <c r="BQ39" s="101"/>
      <c r="BR39" s="93">
        <f t="shared" si="0"/>
        <v>0</v>
      </c>
      <c r="BS39" s="94"/>
      <c r="BT39" s="94"/>
      <c r="BU39" s="94"/>
      <c r="BV39" s="94"/>
      <c r="BW39" s="95"/>
      <c r="BX39" s="87"/>
      <c r="BY39" s="88"/>
      <c r="BZ39" s="88"/>
      <c r="CA39" s="88"/>
      <c r="CB39" s="88"/>
      <c r="CC39" s="89"/>
      <c r="CD39" s="87"/>
      <c r="CE39" s="88"/>
      <c r="CF39" s="88"/>
      <c r="CG39" s="88"/>
      <c r="CH39" s="88"/>
      <c r="CI39" s="89"/>
      <c r="CJ39" s="90">
        <f t="shared" si="1"/>
        <v>0</v>
      </c>
      <c r="CK39" s="91"/>
      <c r="CL39" s="91"/>
      <c r="CM39" s="91"/>
      <c r="CN39" s="92"/>
      <c r="CO39" s="1"/>
      <c r="CP39" s="1"/>
      <c r="CQ39" s="12"/>
      <c r="CR39" s="1"/>
      <c r="CS39" s="93"/>
      <c r="CT39" s="94"/>
      <c r="CU39" s="94"/>
      <c r="CV39" s="94"/>
      <c r="CW39" s="94"/>
      <c r="CX39" s="95"/>
      <c r="CY39" s="2"/>
      <c r="CZ39" s="93"/>
      <c r="DA39" s="94"/>
      <c r="DB39" s="94"/>
      <c r="DC39" s="94"/>
      <c r="DD39" s="94"/>
      <c r="DE39" s="95"/>
      <c r="DF39" s="78"/>
      <c r="DG39" s="79"/>
      <c r="DH39" s="79"/>
      <c r="DI39" s="79"/>
      <c r="DJ39" s="79"/>
      <c r="DK39" s="80"/>
      <c r="DL39" s="78"/>
      <c r="DM39" s="79"/>
      <c r="DN39" s="79"/>
      <c r="DO39" s="79"/>
      <c r="DP39" s="80"/>
      <c r="DQ39" s="78"/>
      <c r="DR39" s="79"/>
      <c r="DS39" s="79"/>
      <c r="DT39" s="79"/>
      <c r="DU39" s="80"/>
      <c r="DV39" s="1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</row>
    <row r="40" spans="1:226" ht="27.75" customHeight="1" hidden="1" outlineLevel="1">
      <c r="A40" s="78"/>
      <c r="B40" s="79"/>
      <c r="C40" s="79"/>
      <c r="D40" s="79"/>
      <c r="E40" s="79"/>
      <c r="F40" s="80"/>
      <c r="G40" s="102"/>
      <c r="H40" s="103"/>
      <c r="I40" s="103"/>
      <c r="J40" s="103"/>
      <c r="K40" s="103"/>
      <c r="L40" s="104"/>
      <c r="M40" s="105"/>
      <c r="N40" s="106"/>
      <c r="O40" s="106"/>
      <c r="P40" s="106"/>
      <c r="Q40" s="106"/>
      <c r="R40" s="107"/>
      <c r="S40" s="102"/>
      <c r="T40" s="103"/>
      <c r="U40" s="103"/>
      <c r="V40" s="103"/>
      <c r="W40" s="103"/>
      <c r="X40" s="103"/>
      <c r="Y40" s="103"/>
      <c r="Z40" s="104"/>
      <c r="AA40" s="102"/>
      <c r="AB40" s="103"/>
      <c r="AC40" s="103"/>
      <c r="AD40" s="103"/>
      <c r="AE40" s="103"/>
      <c r="AF40" s="104"/>
      <c r="AG40" s="108"/>
      <c r="AH40" s="109"/>
      <c r="AI40" s="109"/>
      <c r="AJ40" s="109"/>
      <c r="AK40" s="109"/>
      <c r="AL40" s="110"/>
      <c r="AM40" s="96"/>
      <c r="AN40" s="97"/>
      <c r="AO40" s="97"/>
      <c r="AP40" s="97"/>
      <c r="AQ40" s="97"/>
      <c r="AR40" s="98"/>
      <c r="AS40" s="4"/>
      <c r="AT40" s="33"/>
      <c r="AU40" s="3"/>
      <c r="AV40" s="3"/>
      <c r="AW40" s="99"/>
      <c r="AX40" s="100"/>
      <c r="AY40" s="100"/>
      <c r="AZ40" s="100"/>
      <c r="BA40" s="100"/>
      <c r="BB40" s="100"/>
      <c r="BC40" s="101"/>
      <c r="BD40" s="99"/>
      <c r="BE40" s="100"/>
      <c r="BF40" s="100"/>
      <c r="BG40" s="100"/>
      <c r="BH40" s="100"/>
      <c r="BI40" s="100"/>
      <c r="BJ40" s="101"/>
      <c r="BK40" s="99"/>
      <c r="BL40" s="100"/>
      <c r="BM40" s="100"/>
      <c r="BN40" s="100"/>
      <c r="BO40" s="100"/>
      <c r="BP40" s="100"/>
      <c r="BQ40" s="101"/>
      <c r="BR40" s="93">
        <f t="shared" si="0"/>
        <v>0</v>
      </c>
      <c r="BS40" s="94"/>
      <c r="BT40" s="94"/>
      <c r="BU40" s="94"/>
      <c r="BV40" s="94"/>
      <c r="BW40" s="95"/>
      <c r="BX40" s="87"/>
      <c r="BY40" s="88"/>
      <c r="BZ40" s="88"/>
      <c r="CA40" s="88"/>
      <c r="CB40" s="88"/>
      <c r="CC40" s="89"/>
      <c r="CD40" s="87"/>
      <c r="CE40" s="88"/>
      <c r="CF40" s="88"/>
      <c r="CG40" s="88"/>
      <c r="CH40" s="88"/>
      <c r="CI40" s="89"/>
      <c r="CJ40" s="90">
        <f t="shared" si="1"/>
        <v>0</v>
      </c>
      <c r="CK40" s="91"/>
      <c r="CL40" s="91"/>
      <c r="CM40" s="91"/>
      <c r="CN40" s="92"/>
      <c r="CO40" s="1"/>
      <c r="CP40" s="1"/>
      <c r="CQ40" s="12"/>
      <c r="CR40" s="1"/>
      <c r="CS40" s="93"/>
      <c r="CT40" s="94"/>
      <c r="CU40" s="94"/>
      <c r="CV40" s="94"/>
      <c r="CW40" s="94"/>
      <c r="CX40" s="95"/>
      <c r="CY40" s="2"/>
      <c r="CZ40" s="93"/>
      <c r="DA40" s="94"/>
      <c r="DB40" s="94"/>
      <c r="DC40" s="94"/>
      <c r="DD40" s="94"/>
      <c r="DE40" s="95"/>
      <c r="DF40" s="78"/>
      <c r="DG40" s="79"/>
      <c r="DH40" s="79"/>
      <c r="DI40" s="79"/>
      <c r="DJ40" s="79"/>
      <c r="DK40" s="80"/>
      <c r="DL40" s="78"/>
      <c r="DM40" s="79"/>
      <c r="DN40" s="79"/>
      <c r="DO40" s="79"/>
      <c r="DP40" s="80"/>
      <c r="DQ40" s="78"/>
      <c r="DR40" s="79"/>
      <c r="DS40" s="79"/>
      <c r="DT40" s="79"/>
      <c r="DU40" s="80"/>
      <c r="DV40" s="1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  <c r="GS40" s="13"/>
      <c r="GT40" s="13"/>
      <c r="GU40" s="13"/>
      <c r="GV40" s="13"/>
      <c r="GW40" s="13"/>
      <c r="GX40" s="13"/>
      <c r="GY40" s="13"/>
      <c r="GZ40" s="13"/>
      <c r="HA40" s="13"/>
      <c r="HB40" s="13"/>
      <c r="HC40" s="13"/>
      <c r="HD40" s="13"/>
      <c r="HE40" s="13"/>
      <c r="HF40" s="13"/>
      <c r="HG40" s="13"/>
      <c r="HH40" s="13"/>
      <c r="HI40" s="13"/>
      <c r="HJ40" s="13"/>
      <c r="HK40" s="13"/>
      <c r="HL40" s="13"/>
      <c r="HM40" s="13"/>
      <c r="HN40" s="13"/>
      <c r="HO40" s="13"/>
      <c r="HP40" s="13"/>
      <c r="HQ40" s="13"/>
      <c r="HR40" s="13"/>
    </row>
    <row r="41" spans="1:226" ht="36" customHeight="1" hidden="1" outlineLevel="1">
      <c r="A41" s="78"/>
      <c r="B41" s="79"/>
      <c r="C41" s="79"/>
      <c r="D41" s="79"/>
      <c r="E41" s="79"/>
      <c r="F41" s="80"/>
      <c r="G41" s="102"/>
      <c r="H41" s="103"/>
      <c r="I41" s="103"/>
      <c r="J41" s="103"/>
      <c r="K41" s="103"/>
      <c r="L41" s="104"/>
      <c r="M41" s="105"/>
      <c r="N41" s="106"/>
      <c r="O41" s="106"/>
      <c r="P41" s="106"/>
      <c r="Q41" s="106"/>
      <c r="R41" s="107"/>
      <c r="S41" s="102"/>
      <c r="T41" s="103"/>
      <c r="U41" s="103"/>
      <c r="V41" s="103"/>
      <c r="W41" s="103"/>
      <c r="X41" s="103"/>
      <c r="Y41" s="103"/>
      <c r="Z41" s="104"/>
      <c r="AA41" s="102"/>
      <c r="AB41" s="103"/>
      <c r="AC41" s="103"/>
      <c r="AD41" s="103"/>
      <c r="AE41" s="103"/>
      <c r="AF41" s="104"/>
      <c r="AG41" s="108"/>
      <c r="AH41" s="109"/>
      <c r="AI41" s="109"/>
      <c r="AJ41" s="109"/>
      <c r="AK41" s="109"/>
      <c r="AL41" s="110"/>
      <c r="AM41" s="96"/>
      <c r="AN41" s="97"/>
      <c r="AO41" s="97"/>
      <c r="AP41" s="97"/>
      <c r="AQ41" s="97"/>
      <c r="AR41" s="98"/>
      <c r="AS41" s="4"/>
      <c r="AT41" s="33"/>
      <c r="AU41" s="3"/>
      <c r="AV41" s="3"/>
      <c r="AW41" s="99"/>
      <c r="AX41" s="100"/>
      <c r="AY41" s="100"/>
      <c r="AZ41" s="100"/>
      <c r="BA41" s="100"/>
      <c r="BB41" s="100"/>
      <c r="BC41" s="101"/>
      <c r="BD41" s="99"/>
      <c r="BE41" s="100"/>
      <c r="BF41" s="100"/>
      <c r="BG41" s="100"/>
      <c r="BH41" s="100"/>
      <c r="BI41" s="100"/>
      <c r="BJ41" s="101"/>
      <c r="BK41" s="99"/>
      <c r="BL41" s="100"/>
      <c r="BM41" s="100"/>
      <c r="BN41" s="100"/>
      <c r="BO41" s="100"/>
      <c r="BP41" s="100"/>
      <c r="BQ41" s="101"/>
      <c r="BR41" s="87">
        <f>BX41+CD41+CJ41</f>
        <v>0</v>
      </c>
      <c r="BS41" s="88"/>
      <c r="BT41" s="88"/>
      <c r="BU41" s="88"/>
      <c r="BV41" s="88"/>
      <c r="BW41" s="89"/>
      <c r="BX41" s="87"/>
      <c r="BY41" s="88"/>
      <c r="BZ41" s="88"/>
      <c r="CA41" s="88"/>
      <c r="CB41" s="88"/>
      <c r="CC41" s="89"/>
      <c r="CD41" s="87"/>
      <c r="CE41" s="88"/>
      <c r="CF41" s="88"/>
      <c r="CG41" s="88"/>
      <c r="CH41" s="88"/>
      <c r="CI41" s="89"/>
      <c r="CJ41" s="90">
        <f t="shared" si="1"/>
        <v>0</v>
      </c>
      <c r="CK41" s="91"/>
      <c r="CL41" s="91"/>
      <c r="CM41" s="91"/>
      <c r="CN41" s="92"/>
      <c r="CO41" s="1"/>
      <c r="CP41" s="1"/>
      <c r="CQ41" s="12"/>
      <c r="CR41" s="1"/>
      <c r="CS41" s="93"/>
      <c r="CT41" s="94"/>
      <c r="CU41" s="94"/>
      <c r="CV41" s="94"/>
      <c r="CW41" s="94"/>
      <c r="CX41" s="95"/>
      <c r="CY41" s="2"/>
      <c r="CZ41" s="93"/>
      <c r="DA41" s="94"/>
      <c r="DB41" s="94"/>
      <c r="DC41" s="94"/>
      <c r="DD41" s="94"/>
      <c r="DE41" s="95"/>
      <c r="DF41" s="78"/>
      <c r="DG41" s="79"/>
      <c r="DH41" s="79"/>
      <c r="DI41" s="79"/>
      <c r="DJ41" s="79"/>
      <c r="DK41" s="80"/>
      <c r="DL41" s="78"/>
      <c r="DM41" s="79"/>
      <c r="DN41" s="79"/>
      <c r="DO41" s="79"/>
      <c r="DP41" s="80"/>
      <c r="DQ41" s="78"/>
      <c r="DR41" s="79"/>
      <c r="DS41" s="79"/>
      <c r="DT41" s="79"/>
      <c r="DU41" s="80"/>
      <c r="DV41" s="1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</row>
    <row r="42" spans="1:226" ht="14.25" customHeight="1" hidden="1" outlineLevel="1">
      <c r="A42" s="78"/>
      <c r="B42" s="79"/>
      <c r="C42" s="79"/>
      <c r="D42" s="79"/>
      <c r="E42" s="79"/>
      <c r="F42" s="80"/>
      <c r="G42" s="102"/>
      <c r="H42" s="103"/>
      <c r="I42" s="103"/>
      <c r="J42" s="103"/>
      <c r="K42" s="103"/>
      <c r="L42" s="104"/>
      <c r="M42" s="105"/>
      <c r="N42" s="106"/>
      <c r="O42" s="106"/>
      <c r="P42" s="106"/>
      <c r="Q42" s="106"/>
      <c r="R42" s="107"/>
      <c r="S42" s="102"/>
      <c r="T42" s="103"/>
      <c r="U42" s="103"/>
      <c r="V42" s="103"/>
      <c r="W42" s="103"/>
      <c r="X42" s="103"/>
      <c r="Y42" s="103"/>
      <c r="Z42" s="104"/>
      <c r="AA42" s="102"/>
      <c r="AB42" s="103"/>
      <c r="AC42" s="103"/>
      <c r="AD42" s="103"/>
      <c r="AE42" s="103"/>
      <c r="AF42" s="104"/>
      <c r="AG42" s="108"/>
      <c r="AH42" s="109"/>
      <c r="AI42" s="109"/>
      <c r="AJ42" s="109"/>
      <c r="AK42" s="109"/>
      <c r="AL42" s="110"/>
      <c r="AM42" s="96"/>
      <c r="AN42" s="97"/>
      <c r="AO42" s="97"/>
      <c r="AP42" s="97"/>
      <c r="AQ42" s="97"/>
      <c r="AR42" s="98"/>
      <c r="AS42" s="4"/>
      <c r="AT42" s="33"/>
      <c r="AU42" s="3"/>
      <c r="AV42" s="3"/>
      <c r="AW42" s="99"/>
      <c r="AX42" s="100"/>
      <c r="AY42" s="100"/>
      <c r="AZ42" s="100"/>
      <c r="BA42" s="100"/>
      <c r="BB42" s="100"/>
      <c r="BC42" s="101"/>
      <c r="BD42" s="99"/>
      <c r="BE42" s="100"/>
      <c r="BF42" s="100"/>
      <c r="BG42" s="100"/>
      <c r="BH42" s="100"/>
      <c r="BI42" s="100"/>
      <c r="BJ42" s="101"/>
      <c r="BK42" s="99"/>
      <c r="BL42" s="100"/>
      <c r="BM42" s="100"/>
      <c r="BN42" s="100"/>
      <c r="BO42" s="100"/>
      <c r="BP42" s="100"/>
      <c r="BQ42" s="101"/>
      <c r="BR42" s="93">
        <f t="shared" si="0"/>
        <v>0</v>
      </c>
      <c r="BS42" s="94"/>
      <c r="BT42" s="94"/>
      <c r="BU42" s="94"/>
      <c r="BV42" s="94"/>
      <c r="BW42" s="95"/>
      <c r="BX42" s="87"/>
      <c r="BY42" s="88"/>
      <c r="BZ42" s="88"/>
      <c r="CA42" s="88"/>
      <c r="CB42" s="88"/>
      <c r="CC42" s="89"/>
      <c r="CD42" s="87"/>
      <c r="CE42" s="88"/>
      <c r="CF42" s="88"/>
      <c r="CG42" s="88"/>
      <c r="CH42" s="88"/>
      <c r="CI42" s="89"/>
      <c r="CJ42" s="90">
        <f t="shared" si="1"/>
        <v>0</v>
      </c>
      <c r="CK42" s="91"/>
      <c r="CL42" s="91"/>
      <c r="CM42" s="91"/>
      <c r="CN42" s="92"/>
      <c r="CO42" s="1"/>
      <c r="CP42" s="1"/>
      <c r="CQ42" s="12"/>
      <c r="CR42" s="1"/>
      <c r="CS42" s="93"/>
      <c r="CT42" s="94"/>
      <c r="CU42" s="94"/>
      <c r="CV42" s="94"/>
      <c r="CW42" s="94"/>
      <c r="CX42" s="95"/>
      <c r="CY42" s="2"/>
      <c r="CZ42" s="93"/>
      <c r="DA42" s="94"/>
      <c r="DB42" s="94"/>
      <c r="DC42" s="94"/>
      <c r="DD42" s="94"/>
      <c r="DE42" s="95"/>
      <c r="DF42" s="78"/>
      <c r="DG42" s="79"/>
      <c r="DH42" s="79"/>
      <c r="DI42" s="79"/>
      <c r="DJ42" s="79"/>
      <c r="DK42" s="80"/>
      <c r="DL42" s="78"/>
      <c r="DM42" s="79"/>
      <c r="DN42" s="79"/>
      <c r="DO42" s="79"/>
      <c r="DP42" s="80"/>
      <c r="DQ42" s="78"/>
      <c r="DR42" s="79"/>
      <c r="DS42" s="79"/>
      <c r="DT42" s="79"/>
      <c r="DU42" s="80"/>
      <c r="DV42" s="1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</row>
    <row r="43" spans="1:226" ht="15" customHeight="1" collapsed="1">
      <c r="A43" s="81" t="s">
        <v>36</v>
      </c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82"/>
      <c r="AO43" s="82"/>
      <c r="AP43" s="82"/>
      <c r="AQ43" s="82"/>
      <c r="AR43" s="83"/>
      <c r="AS43" s="23" t="s">
        <v>37</v>
      </c>
      <c r="AT43" s="34">
        <f>AT44+AT45+AT46+AT48+AT47</f>
        <v>48.132000000000005</v>
      </c>
      <c r="AU43" s="24"/>
      <c r="AV43" s="24"/>
      <c r="AW43" s="72" t="s">
        <v>38</v>
      </c>
      <c r="AX43" s="73"/>
      <c r="AY43" s="73"/>
      <c r="AZ43" s="73"/>
      <c r="BA43" s="73"/>
      <c r="BB43" s="73"/>
      <c r="BC43" s="74"/>
      <c r="BD43" s="72" t="s">
        <v>38</v>
      </c>
      <c r="BE43" s="73"/>
      <c r="BF43" s="73"/>
      <c r="BG43" s="73"/>
      <c r="BH43" s="73"/>
      <c r="BI43" s="73"/>
      <c r="BJ43" s="74"/>
      <c r="BK43" s="72" t="s">
        <v>38</v>
      </c>
      <c r="BL43" s="73"/>
      <c r="BM43" s="73"/>
      <c r="BN43" s="73"/>
      <c r="BO43" s="73"/>
      <c r="BP43" s="73"/>
      <c r="BQ43" s="74"/>
      <c r="BR43" s="84">
        <f>BR44+BR45+BR46+BR48+BR47</f>
        <v>0</v>
      </c>
      <c r="BS43" s="85"/>
      <c r="BT43" s="85"/>
      <c r="BU43" s="85"/>
      <c r="BV43" s="85"/>
      <c r="BW43" s="86"/>
      <c r="BX43" s="84">
        <f>BX44+BX45+BX46+BX48+BX47</f>
        <v>0</v>
      </c>
      <c r="BY43" s="85"/>
      <c r="BZ43" s="85"/>
      <c r="CA43" s="85"/>
      <c r="CB43" s="85"/>
      <c r="CC43" s="86"/>
      <c r="CD43" s="84">
        <f>CD44+CD45+CD46+CD47+CD48</f>
        <v>1</v>
      </c>
      <c r="CE43" s="85"/>
      <c r="CF43" s="85"/>
      <c r="CG43" s="85"/>
      <c r="CH43" s="85"/>
      <c r="CI43" s="86"/>
      <c r="CJ43" s="84">
        <f>CJ44+CJ45+CJ46+CJ47+CJ48</f>
        <v>0</v>
      </c>
      <c r="CK43" s="85"/>
      <c r="CL43" s="85"/>
      <c r="CM43" s="85"/>
      <c r="CN43" s="86"/>
      <c r="CO43" s="41">
        <f>CO44+CO45+CO46+CO48</f>
        <v>0</v>
      </c>
      <c r="CP43" s="41">
        <f>CP44+CP45+CP46+CP48+CP47</f>
        <v>0</v>
      </c>
      <c r="CQ43" s="41">
        <f>CQ44+CQ45+CQ46+CQ48+CQ47</f>
        <v>1</v>
      </c>
      <c r="CR43" s="41">
        <f>CR44+CR45+CR46+CR48+CR47</f>
        <v>0</v>
      </c>
      <c r="CS43" s="72"/>
      <c r="CT43" s="73"/>
      <c r="CU43" s="73"/>
      <c r="CV43" s="73"/>
      <c r="CW43" s="73"/>
      <c r="CX43" s="74"/>
      <c r="CY43" s="47"/>
      <c r="CZ43" s="72"/>
      <c r="DA43" s="73"/>
      <c r="DB43" s="73"/>
      <c r="DC43" s="73"/>
      <c r="DD43" s="73"/>
      <c r="DE43" s="74"/>
      <c r="DF43" s="75"/>
      <c r="DG43" s="76"/>
      <c r="DH43" s="76"/>
      <c r="DI43" s="76"/>
      <c r="DJ43" s="76"/>
      <c r="DK43" s="77"/>
      <c r="DL43" s="75"/>
      <c r="DM43" s="76"/>
      <c r="DN43" s="76"/>
      <c r="DO43" s="76"/>
      <c r="DP43" s="77"/>
      <c r="DQ43" s="75"/>
      <c r="DR43" s="76"/>
      <c r="DS43" s="76"/>
      <c r="DT43" s="76"/>
      <c r="DU43" s="77"/>
      <c r="DV43" s="25"/>
      <c r="DW43" s="26"/>
      <c r="DX43" s="26"/>
      <c r="DY43" s="26"/>
      <c r="DZ43" s="26"/>
      <c r="EA43" s="26"/>
      <c r="EB43" s="26"/>
      <c r="EC43" s="26"/>
      <c r="ED43" s="26"/>
      <c r="EE43" s="26"/>
      <c r="EF43" s="26"/>
      <c r="EG43" s="26"/>
      <c r="EH43" s="26"/>
      <c r="EI43" s="26"/>
      <c r="EJ43" s="26"/>
      <c r="EK43" s="26"/>
      <c r="EL43" s="26"/>
      <c r="EM43" s="26"/>
      <c r="EN43" s="26"/>
      <c r="EO43" s="26"/>
      <c r="EP43" s="26"/>
      <c r="EQ43" s="26"/>
      <c r="ER43" s="26"/>
      <c r="ES43" s="26"/>
      <c r="ET43" s="26"/>
      <c r="EU43" s="26"/>
      <c r="EV43" s="26"/>
      <c r="EW43" s="26"/>
      <c r="EX43" s="26"/>
      <c r="EY43" s="26"/>
      <c r="EZ43" s="26"/>
      <c r="FA43" s="26"/>
      <c r="FB43" s="26"/>
      <c r="FC43" s="26"/>
      <c r="FD43" s="26"/>
      <c r="FE43" s="26"/>
      <c r="FF43" s="26"/>
      <c r="FG43" s="26"/>
      <c r="FH43" s="26"/>
      <c r="FI43" s="26"/>
      <c r="FJ43" s="26"/>
      <c r="FK43" s="26"/>
      <c r="FL43" s="26"/>
      <c r="FM43" s="26"/>
      <c r="FN43" s="26"/>
      <c r="FO43" s="26"/>
      <c r="FP43" s="26"/>
      <c r="FQ43" s="26"/>
      <c r="FR43" s="26"/>
      <c r="FS43" s="26"/>
      <c r="FT43" s="26"/>
      <c r="FU43" s="26"/>
      <c r="FV43" s="26"/>
      <c r="FW43" s="26"/>
      <c r="FX43" s="26"/>
      <c r="FY43" s="26"/>
      <c r="FZ43" s="26"/>
      <c r="GA43" s="26"/>
      <c r="GB43" s="26"/>
      <c r="GC43" s="26"/>
      <c r="GD43" s="26"/>
      <c r="GE43" s="26"/>
      <c r="GF43" s="26"/>
      <c r="GG43" s="26"/>
      <c r="GH43" s="26"/>
      <c r="GI43" s="26"/>
      <c r="GJ43" s="26"/>
      <c r="GK43" s="26"/>
      <c r="GL43" s="26"/>
      <c r="GM43" s="26"/>
      <c r="GN43" s="26"/>
      <c r="GO43" s="26"/>
      <c r="GP43" s="26"/>
      <c r="GQ43" s="26"/>
      <c r="GR43" s="26"/>
      <c r="GS43" s="26"/>
      <c r="GT43" s="26"/>
      <c r="GU43" s="26"/>
      <c r="GV43" s="26"/>
      <c r="GW43" s="26"/>
      <c r="GX43" s="26"/>
      <c r="GY43" s="26"/>
      <c r="GZ43" s="26"/>
      <c r="HA43" s="26"/>
      <c r="HB43" s="26"/>
      <c r="HC43" s="26"/>
      <c r="HD43" s="26"/>
      <c r="HE43" s="26"/>
      <c r="HF43" s="26"/>
      <c r="HG43" s="26"/>
      <c r="HH43" s="26"/>
      <c r="HI43" s="26"/>
      <c r="HJ43" s="26"/>
      <c r="HK43" s="26"/>
      <c r="HL43" s="26"/>
      <c r="HM43" s="26"/>
      <c r="HN43" s="26"/>
      <c r="HO43" s="26"/>
      <c r="HP43" s="26"/>
      <c r="HQ43" s="26"/>
      <c r="HR43" s="26"/>
    </row>
    <row r="44" spans="1:226" ht="15" customHeight="1">
      <c r="A44" s="60" t="s">
        <v>50</v>
      </c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2"/>
      <c r="AS44" s="29" t="s">
        <v>34</v>
      </c>
      <c r="AT44" s="34">
        <f>((_xlfn.SUMIFS($AT$12:$AT$42,$AS$12:$AS$42,"П",$DV$12:$DV$42,"0")))*24</f>
        <v>48.132000000000005</v>
      </c>
      <c r="AU44" s="30"/>
      <c r="AV44" s="30"/>
      <c r="AW44" s="57" t="s">
        <v>38</v>
      </c>
      <c r="AX44" s="58"/>
      <c r="AY44" s="58"/>
      <c r="AZ44" s="58"/>
      <c r="BA44" s="58"/>
      <c r="BB44" s="58"/>
      <c r="BC44" s="59"/>
      <c r="BD44" s="57" t="s">
        <v>38</v>
      </c>
      <c r="BE44" s="58"/>
      <c r="BF44" s="58"/>
      <c r="BG44" s="58"/>
      <c r="BH44" s="58"/>
      <c r="BI44" s="58"/>
      <c r="BJ44" s="59"/>
      <c r="BK44" s="57" t="s">
        <v>38</v>
      </c>
      <c r="BL44" s="58"/>
      <c r="BM44" s="58"/>
      <c r="BN44" s="58"/>
      <c r="BO44" s="58"/>
      <c r="BP44" s="58"/>
      <c r="BQ44" s="59"/>
      <c r="BR44" s="57">
        <f>((_xlfn.SUMIFS($BR$12:$BR$42,$AS$12:$AS$42,"П",$DV$12:$DV$42,"0")))</f>
        <v>0</v>
      </c>
      <c r="BS44" s="58"/>
      <c r="BT44" s="58"/>
      <c r="BU44" s="58"/>
      <c r="BV44" s="58"/>
      <c r="BW44" s="59"/>
      <c r="BX44" s="57">
        <f>((_xlfn.SUMIFS($BX$12:$BX$42,$AS$12:$AS$42,"П",$DV$12:$DV$42,"0")))</f>
        <v>0</v>
      </c>
      <c r="BY44" s="58"/>
      <c r="BZ44" s="58"/>
      <c r="CA44" s="58"/>
      <c r="CB44" s="58"/>
      <c r="CC44" s="59"/>
      <c r="CD44" s="57">
        <f>((_xlfn.SUMIFS($CD$12:$CD$42,$AS$12:$AS$42,"П",$DV$12:$DV$42,"0")))</f>
        <v>1</v>
      </c>
      <c r="CE44" s="58"/>
      <c r="CF44" s="58"/>
      <c r="CG44" s="58"/>
      <c r="CH44" s="58"/>
      <c r="CI44" s="59"/>
      <c r="CJ44" s="57">
        <f>((_xlfn.SUMIFS($CJ$12:$CJ$42,$AS$12:$AS$42,"П",$DV$12:$DV$42,"0")))</f>
        <v>0</v>
      </c>
      <c r="CK44" s="58"/>
      <c r="CL44" s="58"/>
      <c r="CM44" s="58"/>
      <c r="CN44" s="59"/>
      <c r="CO44" s="35">
        <f>((_xlfn.SUMIFS($CO$12:$CO$42,$AS$12:$AS$42,"П",$DV$12:$DV$42,"0")))</f>
        <v>0</v>
      </c>
      <c r="CP44" s="35">
        <f>((_xlfn.SUMIFS($CP$12:$CP$42,$AS$12:$AS$42,"П",$DV$12:$DV$42,"0")))</f>
        <v>0</v>
      </c>
      <c r="CQ44" s="35">
        <f>((_xlfn.SUMIFS($CQ$12:$CQ$42,$AS$12:$AS$42,"П",$DV$12:$DV$42,"0")))</f>
        <v>1</v>
      </c>
      <c r="CR44" s="35">
        <f>((_xlfn.SUMIFS($CR$12:$CR$42,$AS$12:$AS$42,"П",$DV$12:$DV$42,"0")))</f>
        <v>0</v>
      </c>
      <c r="CS44" s="57"/>
      <c r="CT44" s="58"/>
      <c r="CU44" s="58"/>
      <c r="CV44" s="58"/>
      <c r="CW44" s="58"/>
      <c r="CX44" s="59"/>
      <c r="CY44" s="27">
        <f>((_xlfn.SUMIFS($CY$12:$CY$42,$AS$12:$AS$42,"П",$DV$12:$DV$42,"0")))</f>
        <v>0.09872</v>
      </c>
      <c r="CZ44" s="57"/>
      <c r="DA44" s="58"/>
      <c r="DB44" s="58"/>
      <c r="DC44" s="58"/>
      <c r="DD44" s="58"/>
      <c r="DE44" s="59"/>
      <c r="DF44" s="69" t="s">
        <v>38</v>
      </c>
      <c r="DG44" s="70"/>
      <c r="DH44" s="70"/>
      <c r="DI44" s="70"/>
      <c r="DJ44" s="70"/>
      <c r="DK44" s="71"/>
      <c r="DL44" s="52" t="s">
        <v>38</v>
      </c>
      <c r="DM44" s="53"/>
      <c r="DN44" s="53"/>
      <c r="DO44" s="53"/>
      <c r="DP44" s="54"/>
      <c r="DQ44" s="52" t="s">
        <v>38</v>
      </c>
      <c r="DR44" s="53"/>
      <c r="DS44" s="53"/>
      <c r="DT44" s="53"/>
      <c r="DU44" s="54"/>
      <c r="DV44" s="32" t="s">
        <v>39</v>
      </c>
      <c r="DW44" s="28"/>
      <c r="DX44" s="28"/>
      <c r="DY44" s="28"/>
      <c r="DZ44" s="26"/>
      <c r="EA44" s="26"/>
      <c r="EB44" s="26"/>
      <c r="EC44" s="26"/>
      <c r="ED44" s="26"/>
      <c r="EE44" s="26"/>
      <c r="EF44" s="26"/>
      <c r="EG44" s="26"/>
      <c r="EH44" s="26"/>
      <c r="EI44" s="26"/>
      <c r="EJ44" s="26"/>
      <c r="EK44" s="26"/>
      <c r="EL44" s="26"/>
      <c r="EM44" s="26"/>
      <c r="EN44" s="26"/>
      <c r="EO44" s="26"/>
      <c r="EP44" s="26"/>
      <c r="EQ44" s="26"/>
      <c r="ER44" s="26"/>
      <c r="ES44" s="26"/>
      <c r="ET44" s="26"/>
      <c r="EU44" s="26"/>
      <c r="EV44" s="26"/>
      <c r="EW44" s="26"/>
      <c r="EX44" s="26"/>
      <c r="EY44" s="26"/>
      <c r="EZ44" s="26"/>
      <c r="FA44" s="26"/>
      <c r="FB44" s="26"/>
      <c r="FC44" s="26"/>
      <c r="FD44" s="26"/>
      <c r="FE44" s="26"/>
      <c r="FF44" s="26"/>
      <c r="FG44" s="26"/>
      <c r="FH44" s="26"/>
      <c r="FI44" s="26"/>
      <c r="FJ44" s="26"/>
      <c r="FK44" s="26"/>
      <c r="FL44" s="26"/>
      <c r="FM44" s="26"/>
      <c r="FN44" s="26"/>
      <c r="FO44" s="26"/>
      <c r="FP44" s="26"/>
      <c r="FQ44" s="26"/>
      <c r="FR44" s="26"/>
      <c r="FS44" s="26"/>
      <c r="FT44" s="26"/>
      <c r="FU44" s="26"/>
      <c r="FV44" s="26"/>
      <c r="FW44" s="26"/>
      <c r="FX44" s="26"/>
      <c r="FY44" s="26"/>
      <c r="FZ44" s="26"/>
      <c r="GA44" s="26"/>
      <c r="GB44" s="26"/>
      <c r="GC44" s="26"/>
      <c r="GD44" s="26"/>
      <c r="GE44" s="26"/>
      <c r="GF44" s="26"/>
      <c r="GG44" s="26"/>
      <c r="GH44" s="26"/>
      <c r="GI44" s="26"/>
      <c r="GJ44" s="26"/>
      <c r="GK44" s="26"/>
      <c r="GL44" s="26"/>
      <c r="GM44" s="26"/>
      <c r="GN44" s="26"/>
      <c r="GO44" s="26"/>
      <c r="GP44" s="26"/>
      <c r="GQ44" s="26"/>
      <c r="GR44" s="26"/>
      <c r="GS44" s="26"/>
      <c r="GT44" s="26"/>
      <c r="GU44" s="26"/>
      <c r="GV44" s="26"/>
      <c r="GW44" s="26"/>
      <c r="GX44" s="26"/>
      <c r="GY44" s="26"/>
      <c r="GZ44" s="26"/>
      <c r="HA44" s="26"/>
      <c r="HB44" s="26"/>
      <c r="HC44" s="26"/>
      <c r="HD44" s="26"/>
      <c r="HE44" s="26"/>
      <c r="HF44" s="26"/>
      <c r="HG44" s="26"/>
      <c r="HH44" s="26"/>
      <c r="HI44" s="26"/>
      <c r="HJ44" s="26"/>
      <c r="HK44" s="26"/>
      <c r="HL44" s="26"/>
      <c r="HM44" s="26"/>
      <c r="HN44" s="26"/>
      <c r="HO44" s="26"/>
      <c r="HP44" s="26"/>
      <c r="HQ44" s="26"/>
      <c r="HR44" s="26"/>
    </row>
    <row r="45" spans="1:226" ht="15" customHeight="1">
      <c r="A45" s="60" t="s">
        <v>40</v>
      </c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2"/>
      <c r="AS45" s="29" t="s">
        <v>41</v>
      </c>
      <c r="AT45" s="34">
        <f>((_xlfn.SUMIFS($AT$12:$AT$42,$AS$12:$AS$42,"А",$DV$12:$DV$42,"0")))*24</f>
        <v>0</v>
      </c>
      <c r="AU45" s="30"/>
      <c r="AV45" s="30"/>
      <c r="AW45" s="57" t="s">
        <v>38</v>
      </c>
      <c r="AX45" s="58"/>
      <c r="AY45" s="58"/>
      <c r="AZ45" s="58"/>
      <c r="BA45" s="58"/>
      <c r="BB45" s="58"/>
      <c r="BC45" s="59"/>
      <c r="BD45" s="57" t="s">
        <v>38</v>
      </c>
      <c r="BE45" s="58"/>
      <c r="BF45" s="58"/>
      <c r="BG45" s="58"/>
      <c r="BH45" s="58"/>
      <c r="BI45" s="58"/>
      <c r="BJ45" s="59"/>
      <c r="BK45" s="57" t="s">
        <v>38</v>
      </c>
      <c r="BL45" s="58"/>
      <c r="BM45" s="58"/>
      <c r="BN45" s="58"/>
      <c r="BO45" s="58"/>
      <c r="BP45" s="58"/>
      <c r="BQ45" s="59"/>
      <c r="BR45" s="57">
        <f>((_xlfn.SUMIFS($BR$12:$BR$42,$AS$12:$AS$42,"А",$DV$12:$DV$42,"0")))</f>
        <v>0</v>
      </c>
      <c r="BS45" s="58"/>
      <c r="BT45" s="58"/>
      <c r="BU45" s="58"/>
      <c r="BV45" s="58"/>
      <c r="BW45" s="59"/>
      <c r="BX45" s="57">
        <f>((_xlfn.SUMIFS($BX$12:$BX$42,$AS$12:$AS$42,"А",$DV$12:$DV$42,"0")))</f>
        <v>0</v>
      </c>
      <c r="BY45" s="58"/>
      <c r="BZ45" s="58"/>
      <c r="CA45" s="58"/>
      <c r="CB45" s="58"/>
      <c r="CC45" s="59"/>
      <c r="CD45" s="57">
        <f>((_xlfn.SUMIFS($BX$12:$BX$42,$AS$12:$AS$42,"А",$DV$12:$DV$42,"0")))</f>
        <v>0</v>
      </c>
      <c r="CE45" s="58"/>
      <c r="CF45" s="58"/>
      <c r="CG45" s="58"/>
      <c r="CH45" s="58"/>
      <c r="CI45" s="59"/>
      <c r="CJ45" s="57">
        <f>((_xlfn.SUMIFS($BX$12:$BX$42,$AS$12:$AS$42,"А",$DV$12:$DV$42,"0")))</f>
        <v>0</v>
      </c>
      <c r="CK45" s="58"/>
      <c r="CL45" s="58"/>
      <c r="CM45" s="58"/>
      <c r="CN45" s="59"/>
      <c r="CO45" s="35">
        <f>((_xlfn.SUMIFS($CO$12:$CO$42,$AS$12:$AS$42,"А",$DV$12:$DV$42,"0")))</f>
        <v>0</v>
      </c>
      <c r="CP45" s="35">
        <f>((_xlfn.SUMIFS($CP$12:$CP$42,$AS$12:$AS$42,"А",$DV$12:$DV$42,"0")))</f>
        <v>0</v>
      </c>
      <c r="CQ45" s="35">
        <f>((_xlfn.SUMIFS($CQ$12:$CQ$42,$AS$12:$AS$42,"А",$DV$12:$DV$42,"0")))</f>
        <v>0</v>
      </c>
      <c r="CR45" s="35">
        <f>((_xlfn.SUMIFS($CR$12:$CR$42,$AS$12:$AS$42,"А",$DV$12:$DV$42,"0")))</f>
        <v>0</v>
      </c>
      <c r="CS45" s="57"/>
      <c r="CT45" s="58"/>
      <c r="CU45" s="58"/>
      <c r="CV45" s="58"/>
      <c r="CW45" s="58"/>
      <c r="CX45" s="59"/>
      <c r="CY45" s="27">
        <f>((_xlfn.SUMIFS($CY$12:$CY$42,$AS$12:$AS$42,"А",$DV$12:$DV$42,"0")))</f>
        <v>0</v>
      </c>
      <c r="CZ45" s="57"/>
      <c r="DA45" s="58"/>
      <c r="DB45" s="58"/>
      <c r="DC45" s="58"/>
      <c r="DD45" s="58"/>
      <c r="DE45" s="59"/>
      <c r="DF45" s="52" t="s">
        <v>38</v>
      </c>
      <c r="DG45" s="53"/>
      <c r="DH45" s="53"/>
      <c r="DI45" s="53"/>
      <c r="DJ45" s="53"/>
      <c r="DK45" s="54"/>
      <c r="DL45" s="52" t="s">
        <v>38</v>
      </c>
      <c r="DM45" s="53"/>
      <c r="DN45" s="53"/>
      <c r="DO45" s="53"/>
      <c r="DP45" s="54"/>
      <c r="DQ45" s="52" t="s">
        <v>38</v>
      </c>
      <c r="DR45" s="53"/>
      <c r="DS45" s="53"/>
      <c r="DT45" s="53"/>
      <c r="DU45" s="54"/>
      <c r="DV45" s="31" t="s">
        <v>39</v>
      </c>
      <c r="DW45" s="26"/>
      <c r="DX45" s="26"/>
      <c r="DY45" s="26"/>
      <c r="DZ45" s="26"/>
      <c r="EA45" s="26"/>
      <c r="EB45" s="26"/>
      <c r="EC45" s="26"/>
      <c r="ED45" s="26"/>
      <c r="EE45" s="26"/>
      <c r="EF45" s="26"/>
      <c r="EG45" s="26"/>
      <c r="EH45" s="26"/>
      <c r="EI45" s="26"/>
      <c r="EJ45" s="26"/>
      <c r="EK45" s="26"/>
      <c r="EL45" s="26"/>
      <c r="EM45" s="26"/>
      <c r="EN45" s="26"/>
      <c r="EO45" s="26"/>
      <c r="EP45" s="26"/>
      <c r="EQ45" s="26"/>
      <c r="ER45" s="26"/>
      <c r="ES45" s="26"/>
      <c r="ET45" s="26"/>
      <c r="EU45" s="26"/>
      <c r="EV45" s="26"/>
      <c r="EW45" s="26"/>
      <c r="EX45" s="26"/>
      <c r="EY45" s="26"/>
      <c r="EZ45" s="26"/>
      <c r="FA45" s="26"/>
      <c r="FB45" s="26"/>
      <c r="FC45" s="26"/>
      <c r="FD45" s="26"/>
      <c r="FE45" s="26"/>
      <c r="FF45" s="26"/>
      <c r="FG45" s="26"/>
      <c r="FH45" s="26"/>
      <c r="FI45" s="26"/>
      <c r="FJ45" s="26"/>
      <c r="FK45" s="26"/>
      <c r="FL45" s="26"/>
      <c r="FM45" s="26"/>
      <c r="FN45" s="26"/>
      <c r="FO45" s="26"/>
      <c r="FP45" s="26"/>
      <c r="FQ45" s="26"/>
      <c r="FR45" s="26"/>
      <c r="FS45" s="26"/>
      <c r="FT45" s="26"/>
      <c r="FU45" s="26"/>
      <c r="FV45" s="26"/>
      <c r="FW45" s="26"/>
      <c r="FX45" s="26"/>
      <c r="FY45" s="26"/>
      <c r="FZ45" s="26"/>
      <c r="GA45" s="26"/>
      <c r="GB45" s="26"/>
      <c r="GC45" s="26"/>
      <c r="GD45" s="26"/>
      <c r="GE45" s="26"/>
      <c r="GF45" s="26"/>
      <c r="GG45" s="26"/>
      <c r="GH45" s="26"/>
      <c r="GI45" s="26"/>
      <c r="GJ45" s="26"/>
      <c r="GK45" s="26"/>
      <c r="GL45" s="26"/>
      <c r="GM45" s="26"/>
      <c r="GN45" s="26"/>
      <c r="GO45" s="26"/>
      <c r="GP45" s="26"/>
      <c r="GQ45" s="26"/>
      <c r="GR45" s="26"/>
      <c r="GS45" s="26"/>
      <c r="GT45" s="26"/>
      <c r="GU45" s="26"/>
      <c r="GV45" s="26"/>
      <c r="GW45" s="26"/>
      <c r="GX45" s="26"/>
      <c r="GY45" s="26"/>
      <c r="GZ45" s="26"/>
      <c r="HA45" s="26"/>
      <c r="HB45" s="26"/>
      <c r="HC45" s="26"/>
      <c r="HD45" s="26"/>
      <c r="HE45" s="26"/>
      <c r="HF45" s="26"/>
      <c r="HG45" s="26"/>
      <c r="HH45" s="26"/>
      <c r="HI45" s="26"/>
      <c r="HJ45" s="26"/>
      <c r="HK45" s="26"/>
      <c r="HL45" s="26"/>
      <c r="HM45" s="26"/>
      <c r="HN45" s="26"/>
      <c r="HO45" s="26"/>
      <c r="HP45" s="26"/>
      <c r="HQ45" s="26"/>
      <c r="HR45" s="26"/>
    </row>
    <row r="46" spans="1:226" ht="22.5" customHeight="1">
      <c r="A46" s="63" t="s">
        <v>42</v>
      </c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5"/>
      <c r="AS46" s="29" t="s">
        <v>35</v>
      </c>
      <c r="AT46" s="36">
        <f>((_xlfn.SUMIFS($AT$12:$AT$42,$AS$12:$AS$42,"В",$DV$12:$DV$42,"0")))*24</f>
        <v>0</v>
      </c>
      <c r="AU46" s="30"/>
      <c r="AV46" s="30"/>
      <c r="AW46" s="57" t="s">
        <v>38</v>
      </c>
      <c r="AX46" s="58"/>
      <c r="AY46" s="58"/>
      <c r="AZ46" s="58"/>
      <c r="BA46" s="58"/>
      <c r="BB46" s="58"/>
      <c r="BC46" s="59"/>
      <c r="BD46" s="57" t="s">
        <v>38</v>
      </c>
      <c r="BE46" s="58"/>
      <c r="BF46" s="58"/>
      <c r="BG46" s="58"/>
      <c r="BH46" s="58"/>
      <c r="BI46" s="58"/>
      <c r="BJ46" s="59"/>
      <c r="BK46" s="57" t="s">
        <v>38</v>
      </c>
      <c r="BL46" s="58"/>
      <c r="BM46" s="58"/>
      <c r="BN46" s="58"/>
      <c r="BO46" s="58"/>
      <c r="BP46" s="58"/>
      <c r="BQ46" s="59"/>
      <c r="BR46" s="57">
        <f>((_xlfn.SUMIFS($BR$12:$BR$42,$AS$12:$AS$42,"В",$DV$12:$DV$42,"0")))</f>
        <v>0</v>
      </c>
      <c r="BS46" s="58"/>
      <c r="BT46" s="58"/>
      <c r="BU46" s="58"/>
      <c r="BV46" s="58"/>
      <c r="BW46" s="59"/>
      <c r="BX46" s="57">
        <f>((_xlfn.SUMIFS($BX$12:$BX$42,$AS$12:$AS$42,"В",$DV$12:$DV$42,"0")))</f>
        <v>0</v>
      </c>
      <c r="BY46" s="58"/>
      <c r="BZ46" s="58"/>
      <c r="CA46" s="58"/>
      <c r="CB46" s="58"/>
      <c r="CC46" s="59"/>
      <c r="CD46" s="57">
        <f>((_xlfn.SUMIFS($BX$12:$BX$42,$AS$12:$AS$42,"В",$DV$12:$DV$42,"0")))</f>
        <v>0</v>
      </c>
      <c r="CE46" s="58"/>
      <c r="CF46" s="58"/>
      <c r="CG46" s="58"/>
      <c r="CH46" s="58"/>
      <c r="CI46" s="59"/>
      <c r="CJ46" s="57">
        <f>((_xlfn.SUMIFS($BX$12:$BX$42,$AS$12:$AS$42,"В",$DV$12:$DV$42,"0")))</f>
        <v>0</v>
      </c>
      <c r="CK46" s="58"/>
      <c r="CL46" s="58"/>
      <c r="CM46" s="58"/>
      <c r="CN46" s="59"/>
      <c r="CO46" s="35">
        <f>((_xlfn.SUMIFS($CO$12:$CO$42,$AS$12:$AS$42,"В",$DV$12:$DV$42,"0")))</f>
        <v>0</v>
      </c>
      <c r="CP46" s="35">
        <f>((_xlfn.SUMIFS($CP$12:$CP$42,$AS$12:$AS$42,"В",$DV$12:$DV$42,"0")))</f>
        <v>0</v>
      </c>
      <c r="CQ46" s="35">
        <f>((_xlfn.SUMIFS($CQ$12:$CQ$42,$AS$12:$AS$42,"В",$DV$12:$DV$42,"0")))</f>
        <v>0</v>
      </c>
      <c r="CR46" s="35">
        <f>((_xlfn.SUMIFS($CR$12:$CR$42,$AS$12:$AS$42,"В",$DV$12:$DV$42,"0")))</f>
        <v>0</v>
      </c>
      <c r="CS46" s="57"/>
      <c r="CT46" s="58"/>
      <c r="CU46" s="58"/>
      <c r="CV46" s="58"/>
      <c r="CW46" s="58"/>
      <c r="CX46" s="59"/>
      <c r="CY46" s="27">
        <f>((_xlfn.SUMIFS($CY$12:$CY$42,$AS$12:$AS$42,"В",$DV$12:$DV$42,"0")))</f>
        <v>0</v>
      </c>
      <c r="CZ46" s="57"/>
      <c r="DA46" s="58"/>
      <c r="DB46" s="58"/>
      <c r="DC46" s="58"/>
      <c r="DD46" s="58"/>
      <c r="DE46" s="59"/>
      <c r="DF46" s="52" t="s">
        <v>38</v>
      </c>
      <c r="DG46" s="53"/>
      <c r="DH46" s="53"/>
      <c r="DI46" s="53"/>
      <c r="DJ46" s="53"/>
      <c r="DK46" s="54"/>
      <c r="DL46" s="52" t="s">
        <v>38</v>
      </c>
      <c r="DM46" s="53"/>
      <c r="DN46" s="53"/>
      <c r="DO46" s="53"/>
      <c r="DP46" s="54"/>
      <c r="DQ46" s="52" t="s">
        <v>38</v>
      </c>
      <c r="DR46" s="53"/>
      <c r="DS46" s="53"/>
      <c r="DT46" s="53"/>
      <c r="DU46" s="54"/>
      <c r="DV46" s="31">
        <v>0</v>
      </c>
      <c r="DW46" s="26"/>
      <c r="DX46" s="26"/>
      <c r="DY46" s="26"/>
      <c r="DZ46" s="26"/>
      <c r="EA46" s="26"/>
      <c r="EB46" s="26"/>
      <c r="EC46" s="26"/>
      <c r="ED46" s="26"/>
      <c r="EE46" s="26"/>
      <c r="EF46" s="26"/>
      <c r="EG46" s="26"/>
      <c r="EH46" s="26"/>
      <c r="EI46" s="26"/>
      <c r="EJ46" s="26"/>
      <c r="EK46" s="26"/>
      <c r="EL46" s="26"/>
      <c r="EM46" s="26"/>
      <c r="EN46" s="26"/>
      <c r="EO46" s="26"/>
      <c r="EP46" s="26"/>
      <c r="EQ46" s="26"/>
      <c r="ER46" s="26"/>
      <c r="ES46" s="26"/>
      <c r="ET46" s="26"/>
      <c r="EU46" s="26"/>
      <c r="EV46" s="26"/>
      <c r="EW46" s="26"/>
      <c r="EX46" s="26"/>
      <c r="EY46" s="26"/>
      <c r="EZ46" s="26"/>
      <c r="FA46" s="26"/>
      <c r="FB46" s="26"/>
      <c r="FC46" s="26"/>
      <c r="FD46" s="26"/>
      <c r="FE46" s="26"/>
      <c r="FF46" s="26"/>
      <c r="FG46" s="26"/>
      <c r="FH46" s="26"/>
      <c r="FI46" s="26"/>
      <c r="FJ46" s="26"/>
      <c r="FK46" s="26"/>
      <c r="FL46" s="26"/>
      <c r="FM46" s="26"/>
      <c r="FN46" s="26"/>
      <c r="FO46" s="26"/>
      <c r="FP46" s="26"/>
      <c r="FQ46" s="26"/>
      <c r="FR46" s="26"/>
      <c r="FS46" s="26"/>
      <c r="FT46" s="26"/>
      <c r="FU46" s="26"/>
      <c r="FV46" s="26"/>
      <c r="FW46" s="26"/>
      <c r="FX46" s="26"/>
      <c r="FY46" s="26"/>
      <c r="FZ46" s="26"/>
      <c r="GA46" s="26"/>
      <c r="GB46" s="26"/>
      <c r="GC46" s="26"/>
      <c r="GD46" s="26"/>
      <c r="GE46" s="26"/>
      <c r="GF46" s="26"/>
      <c r="GG46" s="26"/>
      <c r="GH46" s="26"/>
      <c r="GI46" s="26"/>
      <c r="GJ46" s="26"/>
      <c r="GK46" s="26"/>
      <c r="GL46" s="26"/>
      <c r="GM46" s="26"/>
      <c r="GN46" s="26"/>
      <c r="GO46" s="26"/>
      <c r="GP46" s="26"/>
      <c r="GQ46" s="26"/>
      <c r="GR46" s="26"/>
      <c r="GS46" s="26"/>
      <c r="GT46" s="26"/>
      <c r="GU46" s="26"/>
      <c r="GV46" s="26"/>
      <c r="GW46" s="26"/>
      <c r="GX46" s="26"/>
      <c r="GY46" s="26"/>
      <c r="GZ46" s="26"/>
      <c r="HA46" s="26"/>
      <c r="HB46" s="26"/>
      <c r="HC46" s="26"/>
      <c r="HD46" s="26"/>
      <c r="HE46" s="26"/>
      <c r="HF46" s="26"/>
      <c r="HG46" s="26"/>
      <c r="HH46" s="26"/>
      <c r="HI46" s="26"/>
      <c r="HJ46" s="26"/>
      <c r="HK46" s="26"/>
      <c r="HL46" s="26"/>
      <c r="HM46" s="26"/>
      <c r="HN46" s="26"/>
      <c r="HO46" s="26"/>
      <c r="HP46" s="26"/>
      <c r="HQ46" s="26"/>
      <c r="HR46" s="26"/>
    </row>
    <row r="47" spans="1:226" ht="15">
      <c r="A47" s="66"/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8"/>
      <c r="AS47" s="29" t="s">
        <v>35</v>
      </c>
      <c r="AT47" s="36">
        <f>((_xlfn.SUMIFS($AT$12:$AT$42,$AS$12:$AS$42,"В",$DV$12:$DV$42,"1")))*24</f>
        <v>0</v>
      </c>
      <c r="AU47" s="30"/>
      <c r="AV47" s="30"/>
      <c r="AW47" s="57" t="s">
        <v>38</v>
      </c>
      <c r="AX47" s="58"/>
      <c r="AY47" s="58"/>
      <c r="AZ47" s="58"/>
      <c r="BA47" s="58"/>
      <c r="BB47" s="58"/>
      <c r="BC47" s="59"/>
      <c r="BD47" s="57" t="s">
        <v>38</v>
      </c>
      <c r="BE47" s="58"/>
      <c r="BF47" s="58"/>
      <c r="BG47" s="58"/>
      <c r="BH47" s="58"/>
      <c r="BI47" s="58"/>
      <c r="BJ47" s="59"/>
      <c r="BK47" s="57" t="s">
        <v>38</v>
      </c>
      <c r="BL47" s="58"/>
      <c r="BM47" s="58"/>
      <c r="BN47" s="58"/>
      <c r="BO47" s="58"/>
      <c r="BP47" s="58"/>
      <c r="BQ47" s="59"/>
      <c r="BR47" s="57">
        <f>((_xlfn.SUMIFS($BR$12:$BR$42,$AS$12:$AS$42,"В",$DV$12:$DV$42,"1")))</f>
        <v>0</v>
      </c>
      <c r="BS47" s="58"/>
      <c r="BT47" s="58"/>
      <c r="BU47" s="58"/>
      <c r="BV47" s="58"/>
      <c r="BW47" s="59"/>
      <c r="BX47" s="57">
        <f>((_xlfn.SUMIFS($BX$12:$BX$42,$AS$12:$AS$42,"В",$DV$12:$DV$42,"1")))</f>
        <v>0</v>
      </c>
      <c r="BY47" s="58"/>
      <c r="BZ47" s="58"/>
      <c r="CA47" s="58"/>
      <c r="CB47" s="58"/>
      <c r="CC47" s="59"/>
      <c r="CD47" s="57">
        <f>((_xlfn.SUMIFS($BX$12:$BX$42,$AS$12:$AS$42,"В",$DV$12:$DV$42,"1")))</f>
        <v>0</v>
      </c>
      <c r="CE47" s="58"/>
      <c r="CF47" s="58"/>
      <c r="CG47" s="58"/>
      <c r="CH47" s="58"/>
      <c r="CI47" s="59"/>
      <c r="CJ47" s="57">
        <f>((_xlfn.SUMIFS($BX$12:$BX$42,$AS$12:$AS$42,"В",$DV$12:$DV$42,"1")))</f>
        <v>0</v>
      </c>
      <c r="CK47" s="58"/>
      <c r="CL47" s="58"/>
      <c r="CM47" s="58"/>
      <c r="CN47" s="59"/>
      <c r="CO47" s="35">
        <f>((_xlfn.SUMIFS($CO$12:$CO$42,$AS$12:$AS$42,"В",$DV$12:$DV$42,"1")))</f>
        <v>0</v>
      </c>
      <c r="CP47" s="35">
        <f>((_xlfn.SUMIFS($CP$12:$CP$42,$AS$12:$AS$42,"В",$DV$12:$DV$42,"0")))</f>
        <v>0</v>
      </c>
      <c r="CQ47" s="35">
        <f>((_xlfn.SUMIFS($CQ$12:$CQ$42,$AS$12:$AS$42,"В",$DV$12:$DV$42,"0")))</f>
        <v>0</v>
      </c>
      <c r="CR47" s="35">
        <f>((_xlfn.SUMIFS($CR$12:$CR$42,$AS$12:$AS$42,"В",$DV$12:$DV$42,"0")))</f>
        <v>0</v>
      </c>
      <c r="CS47" s="57"/>
      <c r="CT47" s="58"/>
      <c r="CU47" s="58"/>
      <c r="CV47" s="58"/>
      <c r="CW47" s="58"/>
      <c r="CX47" s="59"/>
      <c r="CY47" s="27">
        <f>((_xlfn.SUMIFS($CY$12:$CY$42,$AS$12:$AS$42,"В",$DV$12:$DV$42,"1")))</f>
        <v>0</v>
      </c>
      <c r="CZ47" s="57"/>
      <c r="DA47" s="58"/>
      <c r="DB47" s="58"/>
      <c r="DC47" s="58"/>
      <c r="DD47" s="58"/>
      <c r="DE47" s="59"/>
      <c r="DF47" s="52" t="s">
        <v>38</v>
      </c>
      <c r="DG47" s="53"/>
      <c r="DH47" s="53"/>
      <c r="DI47" s="53"/>
      <c r="DJ47" s="53"/>
      <c r="DK47" s="54"/>
      <c r="DL47" s="52" t="s">
        <v>38</v>
      </c>
      <c r="DM47" s="53"/>
      <c r="DN47" s="53"/>
      <c r="DO47" s="53"/>
      <c r="DP47" s="54"/>
      <c r="DQ47" s="52" t="s">
        <v>38</v>
      </c>
      <c r="DR47" s="53"/>
      <c r="DS47" s="53"/>
      <c r="DT47" s="53"/>
      <c r="DU47" s="54"/>
      <c r="DV47" s="31">
        <v>1</v>
      </c>
      <c r="DW47" s="26"/>
      <c r="DX47" s="26"/>
      <c r="DY47" s="26"/>
      <c r="DZ47" s="26"/>
      <c r="EA47" s="26"/>
      <c r="EB47" s="26"/>
      <c r="EC47" s="26"/>
      <c r="ED47" s="26"/>
      <c r="EE47" s="26"/>
      <c r="EF47" s="26"/>
      <c r="EG47" s="26"/>
      <c r="EH47" s="26"/>
      <c r="EI47" s="26"/>
      <c r="EJ47" s="26"/>
      <c r="EK47" s="26"/>
      <c r="EL47" s="26"/>
      <c r="EM47" s="26"/>
      <c r="EN47" s="26"/>
      <c r="EO47" s="26"/>
      <c r="EP47" s="26"/>
      <c r="EQ47" s="26"/>
      <c r="ER47" s="26"/>
      <c r="ES47" s="26"/>
      <c r="ET47" s="26"/>
      <c r="EU47" s="26"/>
      <c r="EV47" s="26"/>
      <c r="EW47" s="26"/>
      <c r="EX47" s="26"/>
      <c r="EY47" s="26"/>
      <c r="EZ47" s="26"/>
      <c r="FA47" s="26"/>
      <c r="FB47" s="26"/>
      <c r="FC47" s="26"/>
      <c r="FD47" s="26"/>
      <c r="FE47" s="26"/>
      <c r="FF47" s="26"/>
      <c r="FG47" s="26"/>
      <c r="FH47" s="26"/>
      <c r="FI47" s="26"/>
      <c r="FJ47" s="26"/>
      <c r="FK47" s="26"/>
      <c r="FL47" s="26"/>
      <c r="FM47" s="26"/>
      <c r="FN47" s="26"/>
      <c r="FO47" s="26"/>
      <c r="FP47" s="26"/>
      <c r="FQ47" s="26"/>
      <c r="FR47" s="26"/>
      <c r="FS47" s="26"/>
      <c r="FT47" s="26"/>
      <c r="FU47" s="26"/>
      <c r="FV47" s="26"/>
      <c r="FW47" s="26"/>
      <c r="FX47" s="26"/>
      <c r="FY47" s="26"/>
      <c r="FZ47" s="26"/>
      <c r="GA47" s="26"/>
      <c r="GB47" s="26"/>
      <c r="GC47" s="26"/>
      <c r="GD47" s="26"/>
      <c r="GE47" s="26"/>
      <c r="GF47" s="26"/>
      <c r="GG47" s="26"/>
      <c r="GH47" s="26"/>
      <c r="GI47" s="26"/>
      <c r="GJ47" s="26"/>
      <c r="GK47" s="26"/>
      <c r="GL47" s="26"/>
      <c r="GM47" s="26"/>
      <c r="GN47" s="26"/>
      <c r="GO47" s="26"/>
      <c r="GP47" s="26"/>
      <c r="GQ47" s="26"/>
      <c r="GR47" s="26"/>
      <c r="GS47" s="26"/>
      <c r="GT47" s="26"/>
      <c r="GU47" s="26"/>
      <c r="GV47" s="26"/>
      <c r="GW47" s="26"/>
      <c r="GX47" s="26"/>
      <c r="GY47" s="26"/>
      <c r="GZ47" s="26"/>
      <c r="HA47" s="26"/>
      <c r="HB47" s="26"/>
      <c r="HC47" s="26"/>
      <c r="HD47" s="26"/>
      <c r="HE47" s="26"/>
      <c r="HF47" s="26"/>
      <c r="HG47" s="26"/>
      <c r="HH47" s="26"/>
      <c r="HI47" s="26"/>
      <c r="HJ47" s="26"/>
      <c r="HK47" s="26"/>
      <c r="HL47" s="26"/>
      <c r="HM47" s="26"/>
      <c r="HN47" s="26"/>
      <c r="HO47" s="26"/>
      <c r="HP47" s="26"/>
      <c r="HQ47" s="26"/>
      <c r="HR47" s="26"/>
    </row>
    <row r="48" spans="1:226" ht="15" customHeight="1">
      <c r="A48" s="60" t="s">
        <v>43</v>
      </c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62"/>
      <c r="AS48" s="29" t="s">
        <v>44</v>
      </c>
      <c r="AT48" s="36">
        <f>((_xlfn.SUMIFS($AT$12:$AT$42,$AS$12:$AS$42,"В1",$DV$12:$DV$42,"1")))*24</f>
        <v>0</v>
      </c>
      <c r="AU48" s="30"/>
      <c r="AV48" s="30"/>
      <c r="AW48" s="57" t="s">
        <v>38</v>
      </c>
      <c r="AX48" s="58"/>
      <c r="AY48" s="58"/>
      <c r="AZ48" s="58"/>
      <c r="BA48" s="58"/>
      <c r="BB48" s="58"/>
      <c r="BC48" s="59"/>
      <c r="BD48" s="57" t="s">
        <v>38</v>
      </c>
      <c r="BE48" s="58"/>
      <c r="BF48" s="58"/>
      <c r="BG48" s="58"/>
      <c r="BH48" s="58"/>
      <c r="BI48" s="58"/>
      <c r="BJ48" s="59"/>
      <c r="BK48" s="57" t="s">
        <v>38</v>
      </c>
      <c r="BL48" s="58"/>
      <c r="BM48" s="58"/>
      <c r="BN48" s="58"/>
      <c r="BO48" s="58"/>
      <c r="BP48" s="58"/>
      <c r="BQ48" s="59"/>
      <c r="BR48" s="57">
        <f>((_xlfn.SUMIFS($BR$12:$BR$42,$AS$12:$AS$42,"В1",$DV$12:$DV$42,"1")))</f>
        <v>0</v>
      </c>
      <c r="BS48" s="58"/>
      <c r="BT48" s="58"/>
      <c r="BU48" s="58"/>
      <c r="BV48" s="58"/>
      <c r="BW48" s="59"/>
      <c r="BX48" s="57">
        <f>((_xlfn.SUMIFS($BX$12:$BX$42,$AS$12:$AS$42,"В1",$DV$12:$DV$42,"1")))</f>
        <v>0</v>
      </c>
      <c r="BY48" s="58"/>
      <c r="BZ48" s="58"/>
      <c r="CA48" s="58"/>
      <c r="CB48" s="58"/>
      <c r="CC48" s="59"/>
      <c r="CD48" s="57">
        <f>((_xlfn.SUMIFS($BX$12:$BX$42,$AS$12:$AS$42,"В1",$DV$12:$DV$42,"1")))</f>
        <v>0</v>
      </c>
      <c r="CE48" s="58"/>
      <c r="CF48" s="58"/>
      <c r="CG48" s="58"/>
      <c r="CH48" s="58"/>
      <c r="CI48" s="59"/>
      <c r="CJ48" s="57">
        <f>((_xlfn.SUMIFS($BX$12:$BX$42,$AS$12:$AS$42,"В1",$DV$12:$DV$42,"1")))</f>
        <v>0</v>
      </c>
      <c r="CK48" s="58"/>
      <c r="CL48" s="58"/>
      <c r="CM48" s="58"/>
      <c r="CN48" s="59"/>
      <c r="CO48" s="35">
        <f>((_xlfn.SUMIFS($CO$12:$CO$42,$AS$12:$AS$42,"В1",$DV$12:$DV$42,"1")))</f>
        <v>0</v>
      </c>
      <c r="CP48" s="35">
        <f>((_xlfn.SUMIFS($CP$12:$CP$42,$AS$12:$AS$42,"В1",$DV$12:$DV$42,"1")))</f>
        <v>0</v>
      </c>
      <c r="CQ48" s="35">
        <f>((_xlfn.SUMIFS($CQ$12:$CQ$42,$AS$12:$AS$42,"В1",$DV$12:$DV$42,"1")))</f>
        <v>0</v>
      </c>
      <c r="CR48" s="35">
        <f>((_xlfn.SUMIFS($CR$12:$CR$42,$AS$12:$AS$42,"В1",$DV$12:$DV$42,"1")))</f>
        <v>0</v>
      </c>
      <c r="CS48" s="57"/>
      <c r="CT48" s="58"/>
      <c r="CU48" s="58"/>
      <c r="CV48" s="58"/>
      <c r="CW48" s="58"/>
      <c r="CX48" s="59"/>
      <c r="CY48" s="27">
        <f>((_xlfn.SUMIFS($CY$12:$CY$42,$AS$12:$AS$42,"В1",$DV$12:$DV$42,"1")))</f>
        <v>0</v>
      </c>
      <c r="CZ48" s="57"/>
      <c r="DA48" s="58"/>
      <c r="DB48" s="58"/>
      <c r="DC48" s="58"/>
      <c r="DD48" s="58"/>
      <c r="DE48" s="59"/>
      <c r="DF48" s="52" t="s">
        <v>38</v>
      </c>
      <c r="DG48" s="53"/>
      <c r="DH48" s="53"/>
      <c r="DI48" s="53"/>
      <c r="DJ48" s="53"/>
      <c r="DK48" s="54"/>
      <c r="DL48" s="52" t="s">
        <v>38</v>
      </c>
      <c r="DM48" s="53"/>
      <c r="DN48" s="53"/>
      <c r="DO48" s="53"/>
      <c r="DP48" s="54"/>
      <c r="DQ48" s="52" t="s">
        <v>38</v>
      </c>
      <c r="DR48" s="53"/>
      <c r="DS48" s="53"/>
      <c r="DT48" s="53"/>
      <c r="DU48" s="54"/>
      <c r="DV48" s="31" t="s">
        <v>33</v>
      </c>
      <c r="DW48" s="26"/>
      <c r="DX48" s="26"/>
      <c r="DY48" s="26"/>
      <c r="DZ48" s="26"/>
      <c r="EA48" s="26"/>
      <c r="EB48" s="26"/>
      <c r="EC48" s="26"/>
      <c r="ED48" s="26"/>
      <c r="EE48" s="26"/>
      <c r="EF48" s="26"/>
      <c r="EG48" s="26"/>
      <c r="EH48" s="26"/>
      <c r="EI48" s="26"/>
      <c r="EJ48" s="26"/>
      <c r="EK48" s="26"/>
      <c r="EL48" s="26"/>
      <c r="EM48" s="26"/>
      <c r="EN48" s="26"/>
      <c r="EO48" s="26"/>
      <c r="EP48" s="26"/>
      <c r="EQ48" s="26"/>
      <c r="ER48" s="26"/>
      <c r="ES48" s="26"/>
      <c r="ET48" s="26"/>
      <c r="EU48" s="26"/>
      <c r="EV48" s="26"/>
      <c r="EW48" s="26"/>
      <c r="EX48" s="26"/>
      <c r="EY48" s="26"/>
      <c r="EZ48" s="26"/>
      <c r="FA48" s="26"/>
      <c r="FB48" s="26"/>
      <c r="FC48" s="26"/>
      <c r="FD48" s="26"/>
      <c r="FE48" s="26"/>
      <c r="FF48" s="26"/>
      <c r="FG48" s="26"/>
      <c r="FH48" s="26"/>
      <c r="FI48" s="26"/>
      <c r="FJ48" s="26"/>
      <c r="FK48" s="26"/>
      <c r="FL48" s="26"/>
      <c r="FM48" s="26"/>
      <c r="FN48" s="26"/>
      <c r="FO48" s="26"/>
      <c r="FP48" s="26"/>
      <c r="FQ48" s="26"/>
      <c r="FR48" s="26"/>
      <c r="FS48" s="26"/>
      <c r="FT48" s="26"/>
      <c r="FU48" s="26"/>
      <c r="FV48" s="26"/>
      <c r="FW48" s="26"/>
      <c r="FX48" s="26"/>
      <c r="FY48" s="26"/>
      <c r="FZ48" s="26"/>
      <c r="GA48" s="26"/>
      <c r="GB48" s="26"/>
      <c r="GC48" s="26"/>
      <c r="GD48" s="26"/>
      <c r="GE48" s="26"/>
      <c r="GF48" s="26"/>
      <c r="GG48" s="26"/>
      <c r="GH48" s="26"/>
      <c r="GI48" s="26"/>
      <c r="GJ48" s="26"/>
      <c r="GK48" s="26"/>
      <c r="GL48" s="26"/>
      <c r="GM48" s="26"/>
      <c r="GN48" s="26"/>
      <c r="GO48" s="26"/>
      <c r="GP48" s="26"/>
      <c r="GQ48" s="26"/>
      <c r="GR48" s="26"/>
      <c r="GS48" s="26"/>
      <c r="GT48" s="26"/>
      <c r="GU48" s="26"/>
      <c r="GV48" s="26"/>
      <c r="GW48" s="26"/>
      <c r="GX48" s="26"/>
      <c r="GY48" s="26"/>
      <c r="GZ48" s="26"/>
      <c r="HA48" s="26"/>
      <c r="HB48" s="26"/>
      <c r="HC48" s="26"/>
      <c r="HD48" s="26"/>
      <c r="HE48" s="26"/>
      <c r="HF48" s="26"/>
      <c r="HG48" s="26"/>
      <c r="HH48" s="26"/>
      <c r="HI48" s="26"/>
      <c r="HJ48" s="26"/>
      <c r="HK48" s="26"/>
      <c r="HL48" s="26"/>
      <c r="HM48" s="26"/>
      <c r="HN48" s="26"/>
      <c r="HO48" s="26"/>
      <c r="HP48" s="26"/>
      <c r="HQ48" s="26"/>
      <c r="HR48" s="26"/>
    </row>
    <row r="49" spans="5:75" ht="14.25"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15"/>
      <c r="AT49" s="15"/>
      <c r="AU49" s="16"/>
      <c r="AV49" s="16"/>
      <c r="BR49" s="56"/>
      <c r="BS49" s="56"/>
      <c r="BT49" s="56"/>
      <c r="BU49" s="56"/>
      <c r="BV49" s="56"/>
      <c r="BW49" s="56"/>
    </row>
  </sheetData>
  <sheetProtection/>
  <mergeCells count="743">
    <mergeCell ref="A3:CP3"/>
    <mergeCell ref="AW4:BC4"/>
    <mergeCell ref="BD4:BK4"/>
    <mergeCell ref="BV4:CF4"/>
    <mergeCell ref="CG4:CN4"/>
    <mergeCell ref="CO4:CQ4"/>
    <mergeCell ref="A6:AT6"/>
    <mergeCell ref="AU6:AU9"/>
    <mergeCell ref="AV6:AV9"/>
    <mergeCell ref="AW6:CY6"/>
    <mergeCell ref="CZ6:DE9"/>
    <mergeCell ref="DF6:DU7"/>
    <mergeCell ref="AW7:BC9"/>
    <mergeCell ref="BD7:BJ9"/>
    <mergeCell ref="BK7:BQ9"/>
    <mergeCell ref="BR7:CX7"/>
    <mergeCell ref="DV6:DV9"/>
    <mergeCell ref="A7:F9"/>
    <mergeCell ref="G7:L9"/>
    <mergeCell ref="M7:R9"/>
    <mergeCell ref="S7:Z9"/>
    <mergeCell ref="AA7:AF9"/>
    <mergeCell ref="AG7:AL9"/>
    <mergeCell ref="AM7:AR9"/>
    <mergeCell ref="AS7:AS9"/>
    <mergeCell ref="AT7:AT9"/>
    <mergeCell ref="CY7:CY9"/>
    <mergeCell ref="BR8:BW9"/>
    <mergeCell ref="BX8:CN8"/>
    <mergeCell ref="CO8:CR8"/>
    <mergeCell ref="CS8:CX9"/>
    <mergeCell ref="DF8:DK9"/>
    <mergeCell ref="DL8:DP9"/>
    <mergeCell ref="DQ8:DU9"/>
    <mergeCell ref="BX9:CC9"/>
    <mergeCell ref="CD9:CI9"/>
    <mergeCell ref="CJ9:CN9"/>
    <mergeCell ref="A10:F10"/>
    <mergeCell ref="G10:L10"/>
    <mergeCell ref="M10:R10"/>
    <mergeCell ref="S10:Z10"/>
    <mergeCell ref="AA10:AF10"/>
    <mergeCell ref="AG10:AL10"/>
    <mergeCell ref="AM10:AR10"/>
    <mergeCell ref="AW10:BC10"/>
    <mergeCell ref="BD10:BJ10"/>
    <mergeCell ref="BK10:BQ10"/>
    <mergeCell ref="BR10:BW10"/>
    <mergeCell ref="BX10:CC10"/>
    <mergeCell ref="CD10:CI10"/>
    <mergeCell ref="CJ10:CN10"/>
    <mergeCell ref="CS10:CX10"/>
    <mergeCell ref="CZ10:DE10"/>
    <mergeCell ref="DF10:DK10"/>
    <mergeCell ref="DL10:DP10"/>
    <mergeCell ref="DQ10:DU10"/>
    <mergeCell ref="A11:F11"/>
    <mergeCell ref="G11:L11"/>
    <mergeCell ref="M11:R11"/>
    <mergeCell ref="S11:Z11"/>
    <mergeCell ref="AA11:AF11"/>
    <mergeCell ref="AG11:AL11"/>
    <mergeCell ref="AM11:AR11"/>
    <mergeCell ref="AW11:BC11"/>
    <mergeCell ref="BD11:BJ11"/>
    <mergeCell ref="BK11:BQ11"/>
    <mergeCell ref="BR11:BW11"/>
    <mergeCell ref="BX11:CC11"/>
    <mergeCell ref="CD11:CI11"/>
    <mergeCell ref="CJ11:CN11"/>
    <mergeCell ref="CS11:CX11"/>
    <mergeCell ref="CZ11:DE11"/>
    <mergeCell ref="DF11:DK11"/>
    <mergeCell ref="DL11:DP11"/>
    <mergeCell ref="DQ11:DU11"/>
    <mergeCell ref="A12:F12"/>
    <mergeCell ref="G12:L12"/>
    <mergeCell ref="M12:R12"/>
    <mergeCell ref="S12:Z12"/>
    <mergeCell ref="AA12:AF12"/>
    <mergeCell ref="AG12:AL12"/>
    <mergeCell ref="AM12:AR12"/>
    <mergeCell ref="AW12:BC12"/>
    <mergeCell ref="BD12:BJ12"/>
    <mergeCell ref="BK12:BQ12"/>
    <mergeCell ref="BR12:BW12"/>
    <mergeCell ref="BX12:CC12"/>
    <mergeCell ref="CD12:CI12"/>
    <mergeCell ref="CJ12:CN12"/>
    <mergeCell ref="CS12:CX12"/>
    <mergeCell ref="CZ12:DE12"/>
    <mergeCell ref="DF12:DK12"/>
    <mergeCell ref="DL12:DP12"/>
    <mergeCell ref="DQ12:DU12"/>
    <mergeCell ref="A13:F13"/>
    <mergeCell ref="G13:L13"/>
    <mergeCell ref="M13:R13"/>
    <mergeCell ref="S13:Z13"/>
    <mergeCell ref="AA13:AF13"/>
    <mergeCell ref="AG13:AL13"/>
    <mergeCell ref="AM13:AR13"/>
    <mergeCell ref="AW13:BC13"/>
    <mergeCell ref="BD13:BJ13"/>
    <mergeCell ref="BK13:BQ13"/>
    <mergeCell ref="BR13:BW13"/>
    <mergeCell ref="BX13:CC13"/>
    <mergeCell ref="CD13:CI13"/>
    <mergeCell ref="CJ13:CN13"/>
    <mergeCell ref="CS13:CX13"/>
    <mergeCell ref="CZ13:DE13"/>
    <mergeCell ref="DF13:DK13"/>
    <mergeCell ref="DL13:DP13"/>
    <mergeCell ref="DQ13:DU13"/>
    <mergeCell ref="A14:F14"/>
    <mergeCell ref="G14:L14"/>
    <mergeCell ref="M14:R14"/>
    <mergeCell ref="S14:Z14"/>
    <mergeCell ref="AA14:AF14"/>
    <mergeCell ref="AG14:AL14"/>
    <mergeCell ref="AM14:AR14"/>
    <mergeCell ref="AW14:BC14"/>
    <mergeCell ref="BD14:BJ14"/>
    <mergeCell ref="BK14:BQ14"/>
    <mergeCell ref="BR14:BW14"/>
    <mergeCell ref="BX14:CC14"/>
    <mergeCell ref="CD14:CI14"/>
    <mergeCell ref="CJ14:CN14"/>
    <mergeCell ref="CS14:CX14"/>
    <mergeCell ref="CZ14:DE14"/>
    <mergeCell ref="DF14:DK14"/>
    <mergeCell ref="DL14:DP14"/>
    <mergeCell ref="DQ14:DU14"/>
    <mergeCell ref="A15:F15"/>
    <mergeCell ref="G15:L15"/>
    <mergeCell ref="M15:R15"/>
    <mergeCell ref="S15:Z15"/>
    <mergeCell ref="AA15:AF15"/>
    <mergeCell ref="AG15:AL15"/>
    <mergeCell ref="AM15:AR15"/>
    <mergeCell ref="AW15:BC15"/>
    <mergeCell ref="BD15:BJ15"/>
    <mergeCell ref="BK15:BQ15"/>
    <mergeCell ref="BR15:BW15"/>
    <mergeCell ref="BX15:CC15"/>
    <mergeCell ref="CD15:CI15"/>
    <mergeCell ref="CJ15:CN15"/>
    <mergeCell ref="CS15:CX15"/>
    <mergeCell ref="CZ15:DE15"/>
    <mergeCell ref="DF15:DK15"/>
    <mergeCell ref="DL15:DP15"/>
    <mergeCell ref="DQ15:DU15"/>
    <mergeCell ref="A16:F16"/>
    <mergeCell ref="G16:L16"/>
    <mergeCell ref="M16:R16"/>
    <mergeCell ref="S16:Z16"/>
    <mergeCell ref="AA16:AF16"/>
    <mergeCell ref="AG16:AL16"/>
    <mergeCell ref="AM16:AR16"/>
    <mergeCell ref="AW16:BC16"/>
    <mergeCell ref="BD16:BJ16"/>
    <mergeCell ref="BK16:BQ16"/>
    <mergeCell ref="BR16:BW16"/>
    <mergeCell ref="BX16:CC16"/>
    <mergeCell ref="CD16:CI16"/>
    <mergeCell ref="CJ16:CN16"/>
    <mergeCell ref="CS16:CX16"/>
    <mergeCell ref="CZ16:DE16"/>
    <mergeCell ref="DF16:DK16"/>
    <mergeCell ref="DL16:DP16"/>
    <mergeCell ref="DQ16:DU16"/>
    <mergeCell ref="A17:F17"/>
    <mergeCell ref="G17:L17"/>
    <mergeCell ref="M17:R17"/>
    <mergeCell ref="S17:Z17"/>
    <mergeCell ref="AA17:AF17"/>
    <mergeCell ref="AG17:AL17"/>
    <mergeCell ref="AM17:AR17"/>
    <mergeCell ref="AW17:BC17"/>
    <mergeCell ref="BD17:BJ17"/>
    <mergeCell ref="BK17:BQ17"/>
    <mergeCell ref="BR17:BW17"/>
    <mergeCell ref="BX17:CC17"/>
    <mergeCell ref="CD17:CI17"/>
    <mergeCell ref="CJ17:CN17"/>
    <mergeCell ref="CS17:CX17"/>
    <mergeCell ref="CZ17:DE17"/>
    <mergeCell ref="DF17:DK17"/>
    <mergeCell ref="DL17:DP17"/>
    <mergeCell ref="DQ17:DU17"/>
    <mergeCell ref="A18:F18"/>
    <mergeCell ref="G18:L18"/>
    <mergeCell ref="M18:R18"/>
    <mergeCell ref="S18:Z18"/>
    <mergeCell ref="AA18:AF18"/>
    <mergeCell ref="AG18:AL18"/>
    <mergeCell ref="AM18:AR18"/>
    <mergeCell ref="AW18:BC18"/>
    <mergeCell ref="BD18:BJ18"/>
    <mergeCell ref="BK18:BQ18"/>
    <mergeCell ref="BR18:BW18"/>
    <mergeCell ref="BX18:CC18"/>
    <mergeCell ref="CD18:CI18"/>
    <mergeCell ref="CJ18:CN18"/>
    <mergeCell ref="CS18:CX18"/>
    <mergeCell ref="CZ18:DE18"/>
    <mergeCell ref="DF18:DK18"/>
    <mergeCell ref="DL18:DP18"/>
    <mergeCell ref="DQ18:DU18"/>
    <mergeCell ref="A19:F19"/>
    <mergeCell ref="G19:L19"/>
    <mergeCell ref="M19:R19"/>
    <mergeCell ref="S19:Z19"/>
    <mergeCell ref="AA19:AF19"/>
    <mergeCell ref="AG19:AL19"/>
    <mergeCell ref="AM19:AR19"/>
    <mergeCell ref="AW19:BC19"/>
    <mergeCell ref="BD19:BJ19"/>
    <mergeCell ref="BK19:BQ19"/>
    <mergeCell ref="BR19:BW19"/>
    <mergeCell ref="BX19:CC19"/>
    <mergeCell ref="CD19:CI19"/>
    <mergeCell ref="CJ19:CN19"/>
    <mergeCell ref="CS19:CX19"/>
    <mergeCell ref="CZ19:DE19"/>
    <mergeCell ref="DF19:DK19"/>
    <mergeCell ref="DL19:DP19"/>
    <mergeCell ref="DQ19:DU19"/>
    <mergeCell ref="A20:F20"/>
    <mergeCell ref="G20:L20"/>
    <mergeCell ref="M20:R20"/>
    <mergeCell ref="S20:Z20"/>
    <mergeCell ref="AA20:AF20"/>
    <mergeCell ref="AG20:AL20"/>
    <mergeCell ref="AM20:AR20"/>
    <mergeCell ref="AW20:BC20"/>
    <mergeCell ref="BD20:BJ20"/>
    <mergeCell ref="BK20:BQ20"/>
    <mergeCell ref="BR20:BW20"/>
    <mergeCell ref="BX20:CC20"/>
    <mergeCell ref="CD20:CI20"/>
    <mergeCell ref="CJ20:CN20"/>
    <mergeCell ref="CS20:CX20"/>
    <mergeCell ref="CZ20:DE20"/>
    <mergeCell ref="DF20:DK20"/>
    <mergeCell ref="DL20:DP20"/>
    <mergeCell ref="DQ20:DU20"/>
    <mergeCell ref="A21:F21"/>
    <mergeCell ref="G21:L21"/>
    <mergeCell ref="M21:R21"/>
    <mergeCell ref="S21:Z21"/>
    <mergeCell ref="AA21:AF21"/>
    <mergeCell ref="AG21:AL21"/>
    <mergeCell ref="AM21:AR21"/>
    <mergeCell ref="AW21:BC21"/>
    <mergeCell ref="BD21:BJ21"/>
    <mergeCell ref="BK21:BQ21"/>
    <mergeCell ref="BR21:BW21"/>
    <mergeCell ref="BX21:CC21"/>
    <mergeCell ref="CD21:CI21"/>
    <mergeCell ref="CJ21:CN21"/>
    <mergeCell ref="CS21:CX21"/>
    <mergeCell ref="CZ21:DE21"/>
    <mergeCell ref="DF21:DK21"/>
    <mergeCell ref="DL21:DP21"/>
    <mergeCell ref="DQ21:DU21"/>
    <mergeCell ref="A22:F22"/>
    <mergeCell ref="G22:L22"/>
    <mergeCell ref="M22:R22"/>
    <mergeCell ref="S22:Z22"/>
    <mergeCell ref="AA22:AF22"/>
    <mergeCell ref="AG22:AL22"/>
    <mergeCell ref="AM22:AR22"/>
    <mergeCell ref="AW22:BC22"/>
    <mergeCell ref="BD22:BJ22"/>
    <mergeCell ref="BK22:BQ22"/>
    <mergeCell ref="BR22:BW22"/>
    <mergeCell ref="BX22:CC22"/>
    <mergeCell ref="CD22:CI22"/>
    <mergeCell ref="CJ22:CN22"/>
    <mergeCell ref="CS22:CX22"/>
    <mergeCell ref="CZ22:DE22"/>
    <mergeCell ref="DF22:DK22"/>
    <mergeCell ref="DL22:DP22"/>
    <mergeCell ref="DQ22:DU22"/>
    <mergeCell ref="A23:F23"/>
    <mergeCell ref="G23:L23"/>
    <mergeCell ref="M23:R23"/>
    <mergeCell ref="S23:Z23"/>
    <mergeCell ref="AA23:AF23"/>
    <mergeCell ref="AG23:AL23"/>
    <mergeCell ref="AM23:AR23"/>
    <mergeCell ref="AW23:BC23"/>
    <mergeCell ref="BD23:BJ23"/>
    <mergeCell ref="BK23:BQ23"/>
    <mergeCell ref="BR23:BW23"/>
    <mergeCell ref="BX23:CC23"/>
    <mergeCell ref="CD23:CI23"/>
    <mergeCell ref="CJ23:CN23"/>
    <mergeCell ref="CS23:CX23"/>
    <mergeCell ref="CZ23:DE23"/>
    <mergeCell ref="DF23:DK23"/>
    <mergeCell ref="DL23:DP23"/>
    <mergeCell ref="DQ23:DU23"/>
    <mergeCell ref="A24:F24"/>
    <mergeCell ref="G24:L24"/>
    <mergeCell ref="M24:R24"/>
    <mergeCell ref="S24:Z24"/>
    <mergeCell ref="AA24:AF24"/>
    <mergeCell ref="AG24:AL24"/>
    <mergeCell ref="AM24:AR24"/>
    <mergeCell ref="AW24:BC24"/>
    <mergeCell ref="BD24:BJ24"/>
    <mergeCell ref="BK24:BQ24"/>
    <mergeCell ref="BR24:BW24"/>
    <mergeCell ref="BX24:CC24"/>
    <mergeCell ref="CD24:CI24"/>
    <mergeCell ref="CJ24:CN24"/>
    <mergeCell ref="CS24:CX24"/>
    <mergeCell ref="CZ24:DE24"/>
    <mergeCell ref="DF24:DK24"/>
    <mergeCell ref="DL24:DP24"/>
    <mergeCell ref="DQ24:DU24"/>
    <mergeCell ref="A25:F25"/>
    <mergeCell ref="G25:L25"/>
    <mergeCell ref="M25:R25"/>
    <mergeCell ref="S25:Z25"/>
    <mergeCell ref="AA25:AF25"/>
    <mergeCell ref="AG25:AL25"/>
    <mergeCell ref="AM25:AR25"/>
    <mergeCell ref="AW25:BC25"/>
    <mergeCell ref="BD25:BJ25"/>
    <mergeCell ref="BK25:BQ25"/>
    <mergeCell ref="BR25:BW25"/>
    <mergeCell ref="BX25:CC25"/>
    <mergeCell ref="CD25:CI25"/>
    <mergeCell ref="CJ25:CN25"/>
    <mergeCell ref="CS25:CX25"/>
    <mergeCell ref="CZ25:DE25"/>
    <mergeCell ref="DF25:DK25"/>
    <mergeCell ref="DL25:DP25"/>
    <mergeCell ref="DQ25:DU25"/>
    <mergeCell ref="A26:F26"/>
    <mergeCell ref="G26:L26"/>
    <mergeCell ref="M26:R26"/>
    <mergeCell ref="S26:Z26"/>
    <mergeCell ref="AA26:AF26"/>
    <mergeCell ref="AG26:AL26"/>
    <mergeCell ref="AM26:AR26"/>
    <mergeCell ref="AW26:BC26"/>
    <mergeCell ref="BD26:BJ26"/>
    <mergeCell ref="BK26:BQ26"/>
    <mergeCell ref="BR26:BW26"/>
    <mergeCell ref="BX26:CC26"/>
    <mergeCell ref="CD26:CI26"/>
    <mergeCell ref="CJ26:CN26"/>
    <mergeCell ref="CS26:CX26"/>
    <mergeCell ref="CZ26:DE26"/>
    <mergeCell ref="DF26:DK26"/>
    <mergeCell ref="DL26:DP26"/>
    <mergeCell ref="DQ26:DU26"/>
    <mergeCell ref="A27:F27"/>
    <mergeCell ref="G27:L27"/>
    <mergeCell ref="M27:R27"/>
    <mergeCell ref="S27:Z27"/>
    <mergeCell ref="AA27:AF27"/>
    <mergeCell ref="AG27:AL27"/>
    <mergeCell ref="AM27:AR27"/>
    <mergeCell ref="AW27:BC27"/>
    <mergeCell ref="BD27:BJ27"/>
    <mergeCell ref="BK27:BQ27"/>
    <mergeCell ref="BR27:BW27"/>
    <mergeCell ref="BX27:CC27"/>
    <mergeCell ref="CD27:CI27"/>
    <mergeCell ref="CJ27:CN27"/>
    <mergeCell ref="CS27:CX27"/>
    <mergeCell ref="CZ27:DE27"/>
    <mergeCell ref="DF27:DK27"/>
    <mergeCell ref="DL27:DP27"/>
    <mergeCell ref="DQ27:DU27"/>
    <mergeCell ref="A28:F28"/>
    <mergeCell ref="G28:L28"/>
    <mergeCell ref="M28:R28"/>
    <mergeCell ref="S28:Z28"/>
    <mergeCell ref="AA28:AF28"/>
    <mergeCell ref="AG28:AL28"/>
    <mergeCell ref="AM28:AR28"/>
    <mergeCell ref="AW28:BC28"/>
    <mergeCell ref="BD28:BJ28"/>
    <mergeCell ref="BK28:BQ28"/>
    <mergeCell ref="BR28:BW28"/>
    <mergeCell ref="BX28:CC28"/>
    <mergeCell ref="CD28:CI28"/>
    <mergeCell ref="CJ28:CN28"/>
    <mergeCell ref="CS28:CX28"/>
    <mergeCell ref="CZ28:DE28"/>
    <mergeCell ref="DF28:DK28"/>
    <mergeCell ref="DL28:DP28"/>
    <mergeCell ref="DQ28:DU28"/>
    <mergeCell ref="A29:F29"/>
    <mergeCell ref="G29:L29"/>
    <mergeCell ref="M29:R29"/>
    <mergeCell ref="S29:Z29"/>
    <mergeCell ref="AA29:AF29"/>
    <mergeCell ref="AG29:AL29"/>
    <mergeCell ref="AM29:AR29"/>
    <mergeCell ref="AW29:BC29"/>
    <mergeCell ref="BD29:BJ29"/>
    <mergeCell ref="BK29:BQ29"/>
    <mergeCell ref="BR29:BW29"/>
    <mergeCell ref="BX29:CC29"/>
    <mergeCell ref="CD29:CI29"/>
    <mergeCell ref="CJ29:CN29"/>
    <mergeCell ref="CS29:CX29"/>
    <mergeCell ref="CZ29:DE29"/>
    <mergeCell ref="DF29:DK29"/>
    <mergeCell ref="DL29:DP29"/>
    <mergeCell ref="DQ29:DU29"/>
    <mergeCell ref="A30:F30"/>
    <mergeCell ref="G30:L30"/>
    <mergeCell ref="M30:R30"/>
    <mergeCell ref="S30:Z30"/>
    <mergeCell ref="AA30:AF30"/>
    <mergeCell ref="AG30:AL30"/>
    <mergeCell ref="AM30:AR30"/>
    <mergeCell ref="AW30:BC30"/>
    <mergeCell ref="BD30:BJ30"/>
    <mergeCell ref="BK30:BQ30"/>
    <mergeCell ref="BR30:BW30"/>
    <mergeCell ref="BX30:CC30"/>
    <mergeCell ref="CD30:CI30"/>
    <mergeCell ref="CJ30:CN30"/>
    <mergeCell ref="CS30:CX30"/>
    <mergeCell ref="CZ30:DE30"/>
    <mergeCell ref="DF30:DK30"/>
    <mergeCell ref="DL30:DP30"/>
    <mergeCell ref="DQ30:DU30"/>
    <mergeCell ref="A31:F31"/>
    <mergeCell ref="G31:L31"/>
    <mergeCell ref="M31:R31"/>
    <mergeCell ref="S31:Z31"/>
    <mergeCell ref="AA31:AF31"/>
    <mergeCell ref="AG31:AL31"/>
    <mergeCell ref="AM31:AR31"/>
    <mergeCell ref="AW31:BC31"/>
    <mergeCell ref="BD31:BJ31"/>
    <mergeCell ref="BK31:BQ31"/>
    <mergeCell ref="BR31:BW31"/>
    <mergeCell ref="BX31:CC31"/>
    <mergeCell ref="CD31:CI31"/>
    <mergeCell ref="CJ31:CN31"/>
    <mergeCell ref="CS31:CX31"/>
    <mergeCell ref="CZ31:DE31"/>
    <mergeCell ref="DF31:DK31"/>
    <mergeCell ref="DL31:DP31"/>
    <mergeCell ref="DQ31:DU31"/>
    <mergeCell ref="A32:F32"/>
    <mergeCell ref="G32:L32"/>
    <mergeCell ref="M32:R32"/>
    <mergeCell ref="S32:Z32"/>
    <mergeCell ref="AA32:AF32"/>
    <mergeCell ref="AG32:AL32"/>
    <mergeCell ref="AM32:AR32"/>
    <mergeCell ref="AW32:BC32"/>
    <mergeCell ref="BD32:BJ32"/>
    <mergeCell ref="BK32:BQ32"/>
    <mergeCell ref="BR32:BW32"/>
    <mergeCell ref="BX32:CC32"/>
    <mergeCell ref="CD32:CI32"/>
    <mergeCell ref="CJ32:CN32"/>
    <mergeCell ref="CS32:CX32"/>
    <mergeCell ref="CZ32:DE32"/>
    <mergeCell ref="DF32:DK32"/>
    <mergeCell ref="DL32:DP32"/>
    <mergeCell ref="DQ32:DU32"/>
    <mergeCell ref="A33:F33"/>
    <mergeCell ref="G33:L33"/>
    <mergeCell ref="M33:R33"/>
    <mergeCell ref="S33:Z33"/>
    <mergeCell ref="AA33:AF33"/>
    <mergeCell ref="AG33:AL33"/>
    <mergeCell ref="AM33:AR33"/>
    <mergeCell ref="AW33:BC33"/>
    <mergeCell ref="BD33:BJ33"/>
    <mergeCell ref="BK33:BQ33"/>
    <mergeCell ref="BR33:BW33"/>
    <mergeCell ref="BX33:CC33"/>
    <mergeCell ref="CD33:CI33"/>
    <mergeCell ref="CJ33:CN33"/>
    <mergeCell ref="CS33:CX33"/>
    <mergeCell ref="CZ33:DE33"/>
    <mergeCell ref="DF33:DK33"/>
    <mergeCell ref="DL33:DP33"/>
    <mergeCell ref="DQ33:DU33"/>
    <mergeCell ref="A34:F34"/>
    <mergeCell ref="G34:L34"/>
    <mergeCell ref="M34:R34"/>
    <mergeCell ref="S34:Z34"/>
    <mergeCell ref="AA34:AF34"/>
    <mergeCell ref="AG34:AL34"/>
    <mergeCell ref="AM34:AR34"/>
    <mergeCell ref="AW34:BC34"/>
    <mergeCell ref="BD34:BJ34"/>
    <mergeCell ref="BK34:BQ34"/>
    <mergeCell ref="BR34:BW34"/>
    <mergeCell ref="BX34:CC34"/>
    <mergeCell ref="CD34:CI34"/>
    <mergeCell ref="CJ34:CN34"/>
    <mergeCell ref="CS34:CX34"/>
    <mergeCell ref="CZ34:DE34"/>
    <mergeCell ref="DF34:DK34"/>
    <mergeCell ref="DL34:DP34"/>
    <mergeCell ref="DQ34:DU34"/>
    <mergeCell ref="A35:F35"/>
    <mergeCell ref="G35:L35"/>
    <mergeCell ref="M35:R35"/>
    <mergeCell ref="S35:Z35"/>
    <mergeCell ref="AA35:AF35"/>
    <mergeCell ref="AG35:AL35"/>
    <mergeCell ref="AM35:AR35"/>
    <mergeCell ref="AW35:BC35"/>
    <mergeCell ref="BD35:BJ35"/>
    <mergeCell ref="BK35:BQ35"/>
    <mergeCell ref="BR35:BW35"/>
    <mergeCell ref="BX35:CC35"/>
    <mergeCell ref="CD35:CI35"/>
    <mergeCell ref="CJ35:CN35"/>
    <mergeCell ref="CS35:CX35"/>
    <mergeCell ref="CZ35:DE35"/>
    <mergeCell ref="DF35:DK35"/>
    <mergeCell ref="DL35:DP35"/>
    <mergeCell ref="DQ35:DU35"/>
    <mergeCell ref="A36:F36"/>
    <mergeCell ref="G36:L36"/>
    <mergeCell ref="M36:R36"/>
    <mergeCell ref="S36:Z36"/>
    <mergeCell ref="AA36:AF36"/>
    <mergeCell ref="AG36:AL36"/>
    <mergeCell ref="AM36:AR36"/>
    <mergeCell ref="AW36:BC36"/>
    <mergeCell ref="BD36:BJ36"/>
    <mergeCell ref="BK36:BQ36"/>
    <mergeCell ref="BR36:BW36"/>
    <mergeCell ref="BX36:CC36"/>
    <mergeCell ref="CD36:CI36"/>
    <mergeCell ref="CJ36:CN36"/>
    <mergeCell ref="CS36:CX36"/>
    <mergeCell ref="CZ36:DE36"/>
    <mergeCell ref="DF36:DK36"/>
    <mergeCell ref="DL36:DP36"/>
    <mergeCell ref="DQ36:DU36"/>
    <mergeCell ref="A37:F37"/>
    <mergeCell ref="G37:L37"/>
    <mergeCell ref="M37:R37"/>
    <mergeCell ref="S37:Z37"/>
    <mergeCell ref="AA37:AF37"/>
    <mergeCell ref="AG37:AL37"/>
    <mergeCell ref="AM37:AR37"/>
    <mergeCell ref="AW37:BC37"/>
    <mergeCell ref="BD37:BJ37"/>
    <mergeCell ref="BK37:BQ37"/>
    <mergeCell ref="BR37:BW37"/>
    <mergeCell ref="BX37:CC37"/>
    <mergeCell ref="CD37:CI37"/>
    <mergeCell ref="CJ37:CN37"/>
    <mergeCell ref="CS37:CX37"/>
    <mergeCell ref="CZ37:DE37"/>
    <mergeCell ref="DF37:DK37"/>
    <mergeCell ref="DL37:DP37"/>
    <mergeCell ref="DQ37:DU37"/>
    <mergeCell ref="A38:F38"/>
    <mergeCell ref="G38:L38"/>
    <mergeCell ref="M38:R38"/>
    <mergeCell ref="S38:Z38"/>
    <mergeCell ref="AA38:AF38"/>
    <mergeCell ref="AG38:AL38"/>
    <mergeCell ref="AM38:AR38"/>
    <mergeCell ref="AW38:BC38"/>
    <mergeCell ref="BD38:BJ38"/>
    <mergeCell ref="BK38:BQ38"/>
    <mergeCell ref="BR38:BW38"/>
    <mergeCell ref="BX38:CC38"/>
    <mergeCell ref="CD38:CI38"/>
    <mergeCell ref="CJ38:CN38"/>
    <mergeCell ref="CS38:CX38"/>
    <mergeCell ref="CZ38:DE38"/>
    <mergeCell ref="DF38:DK38"/>
    <mergeCell ref="DL38:DP38"/>
    <mergeCell ref="DQ38:DU38"/>
    <mergeCell ref="A39:F39"/>
    <mergeCell ref="G39:L39"/>
    <mergeCell ref="M39:R39"/>
    <mergeCell ref="S39:Z39"/>
    <mergeCell ref="AA39:AF39"/>
    <mergeCell ref="AG39:AL39"/>
    <mergeCell ref="AM39:AR39"/>
    <mergeCell ref="AW39:BC39"/>
    <mergeCell ref="BD39:BJ39"/>
    <mergeCell ref="BK39:BQ39"/>
    <mergeCell ref="BR39:BW39"/>
    <mergeCell ref="BX39:CC39"/>
    <mergeCell ref="CD39:CI39"/>
    <mergeCell ref="CJ39:CN39"/>
    <mergeCell ref="CS39:CX39"/>
    <mergeCell ref="CZ39:DE39"/>
    <mergeCell ref="DF39:DK39"/>
    <mergeCell ref="DL39:DP39"/>
    <mergeCell ref="DQ39:DU39"/>
    <mergeCell ref="A40:F40"/>
    <mergeCell ref="G40:L40"/>
    <mergeCell ref="M40:R40"/>
    <mergeCell ref="S40:Z40"/>
    <mergeCell ref="AA40:AF40"/>
    <mergeCell ref="AG40:AL40"/>
    <mergeCell ref="AM40:AR40"/>
    <mergeCell ref="AW40:BC40"/>
    <mergeCell ref="BD40:BJ40"/>
    <mergeCell ref="BK40:BQ40"/>
    <mergeCell ref="BR40:BW40"/>
    <mergeCell ref="BX40:CC40"/>
    <mergeCell ref="CD40:CI40"/>
    <mergeCell ref="CJ40:CN40"/>
    <mergeCell ref="CS40:CX40"/>
    <mergeCell ref="CZ40:DE40"/>
    <mergeCell ref="DF40:DK40"/>
    <mergeCell ref="DL40:DP40"/>
    <mergeCell ref="DQ40:DU40"/>
    <mergeCell ref="A41:F41"/>
    <mergeCell ref="G41:L41"/>
    <mergeCell ref="M41:R41"/>
    <mergeCell ref="S41:Z41"/>
    <mergeCell ref="AA41:AF41"/>
    <mergeCell ref="AG41:AL41"/>
    <mergeCell ref="AM41:AR41"/>
    <mergeCell ref="AW41:BC41"/>
    <mergeCell ref="BD41:BJ41"/>
    <mergeCell ref="BK41:BQ41"/>
    <mergeCell ref="BR41:BW41"/>
    <mergeCell ref="BX41:CC41"/>
    <mergeCell ref="CD41:CI41"/>
    <mergeCell ref="CJ41:CN41"/>
    <mergeCell ref="CS41:CX41"/>
    <mergeCell ref="CZ41:DE41"/>
    <mergeCell ref="DF41:DK41"/>
    <mergeCell ref="DL41:DP41"/>
    <mergeCell ref="DQ41:DU41"/>
    <mergeCell ref="A42:F42"/>
    <mergeCell ref="G42:L42"/>
    <mergeCell ref="M42:R42"/>
    <mergeCell ref="S42:Z42"/>
    <mergeCell ref="AA42:AF42"/>
    <mergeCell ref="AG42:AL42"/>
    <mergeCell ref="AM42:AR42"/>
    <mergeCell ref="AW42:BC42"/>
    <mergeCell ref="BD42:BJ42"/>
    <mergeCell ref="BK42:BQ42"/>
    <mergeCell ref="BR42:BW42"/>
    <mergeCell ref="BX42:CC42"/>
    <mergeCell ref="CD42:CI42"/>
    <mergeCell ref="CJ42:CN42"/>
    <mergeCell ref="CS42:CX42"/>
    <mergeCell ref="CZ42:DE42"/>
    <mergeCell ref="DF42:DK42"/>
    <mergeCell ref="DL42:DP42"/>
    <mergeCell ref="DQ42:DU42"/>
    <mergeCell ref="A43:AR43"/>
    <mergeCell ref="AW43:BC43"/>
    <mergeCell ref="BD43:BJ43"/>
    <mergeCell ref="BK43:BQ43"/>
    <mergeCell ref="BR43:BW43"/>
    <mergeCell ref="BX43:CC43"/>
    <mergeCell ref="CD43:CI43"/>
    <mergeCell ref="CJ43:CN43"/>
    <mergeCell ref="CS43:CX43"/>
    <mergeCell ref="CZ43:DE43"/>
    <mergeCell ref="DF43:DK43"/>
    <mergeCell ref="DL43:DP43"/>
    <mergeCell ref="DQ43:DU43"/>
    <mergeCell ref="A44:AR44"/>
    <mergeCell ref="AW44:BC44"/>
    <mergeCell ref="BD44:BJ44"/>
    <mergeCell ref="BK44:BQ44"/>
    <mergeCell ref="BR44:BW44"/>
    <mergeCell ref="BX44:CC44"/>
    <mergeCell ref="CD44:CI44"/>
    <mergeCell ref="CJ44:CN44"/>
    <mergeCell ref="CS44:CX44"/>
    <mergeCell ref="CZ44:DE44"/>
    <mergeCell ref="DF44:DK44"/>
    <mergeCell ref="DL44:DP44"/>
    <mergeCell ref="DQ44:DU44"/>
    <mergeCell ref="A45:AR45"/>
    <mergeCell ref="AW45:BC45"/>
    <mergeCell ref="BD45:BJ45"/>
    <mergeCell ref="BK45:BQ45"/>
    <mergeCell ref="BR45:BW45"/>
    <mergeCell ref="BX45:CC45"/>
    <mergeCell ref="CD45:CI45"/>
    <mergeCell ref="CJ45:CN45"/>
    <mergeCell ref="CS45:CX45"/>
    <mergeCell ref="CZ45:DE45"/>
    <mergeCell ref="DF45:DK45"/>
    <mergeCell ref="DL45:DP45"/>
    <mergeCell ref="DQ45:DU45"/>
    <mergeCell ref="A46:AR47"/>
    <mergeCell ref="AW46:BC46"/>
    <mergeCell ref="BD46:BJ46"/>
    <mergeCell ref="BK46:BQ46"/>
    <mergeCell ref="BR46:BW46"/>
    <mergeCell ref="BX46:CC46"/>
    <mergeCell ref="CD46:CI46"/>
    <mergeCell ref="CJ46:CN46"/>
    <mergeCell ref="CS46:CX46"/>
    <mergeCell ref="CZ46:DE46"/>
    <mergeCell ref="DF46:DK46"/>
    <mergeCell ref="DL46:DP46"/>
    <mergeCell ref="DQ46:DU46"/>
    <mergeCell ref="AW47:BC47"/>
    <mergeCell ref="BD47:BJ47"/>
    <mergeCell ref="BK47:BQ47"/>
    <mergeCell ref="BR47:BW47"/>
    <mergeCell ref="BX47:CC47"/>
    <mergeCell ref="CD47:CI47"/>
    <mergeCell ref="CJ47:CN47"/>
    <mergeCell ref="CS47:CX47"/>
    <mergeCell ref="CZ47:DE47"/>
    <mergeCell ref="DF47:DK47"/>
    <mergeCell ref="DL47:DP47"/>
    <mergeCell ref="DQ47:DU47"/>
    <mergeCell ref="A48:AR48"/>
    <mergeCell ref="AW48:BC48"/>
    <mergeCell ref="BD48:BJ48"/>
    <mergeCell ref="BK48:BQ48"/>
    <mergeCell ref="BR48:BW48"/>
    <mergeCell ref="BX48:CC48"/>
    <mergeCell ref="DQ48:DU48"/>
    <mergeCell ref="E49:AR49"/>
    <mergeCell ref="BR49:BW49"/>
    <mergeCell ref="CD48:CI48"/>
    <mergeCell ref="CJ48:CN48"/>
    <mergeCell ref="CS48:CX48"/>
    <mergeCell ref="CZ48:DE48"/>
    <mergeCell ref="DF48:DK48"/>
    <mergeCell ref="DL48:DP4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29"/>
  <sheetViews>
    <sheetView tabSelected="1" zoomScalePageLayoutView="0" workbookViewId="0" topLeftCell="A31">
      <selection activeCell="J56" sqref="J56"/>
    </sheetView>
  </sheetViews>
  <sheetFormatPr defaultColWidth="9.00390625" defaultRowHeight="14.25" outlineLevelRow="1"/>
  <cols>
    <col min="1" max="1" width="8.00390625" style="171" customWidth="1"/>
    <col min="2" max="2" width="16.00390625" style="171" customWidth="1"/>
    <col min="3" max="5" width="8.00390625" style="171" customWidth="1"/>
    <col min="6" max="6" width="16.00390625" style="171" customWidth="1"/>
    <col min="7" max="7" width="14.125" style="171" customWidth="1"/>
    <col min="8" max="9" width="8.00390625" style="171" customWidth="1"/>
    <col min="10" max="16384" width="9.00390625" style="169" customWidth="1"/>
  </cols>
  <sheetData>
    <row r="1" spans="1:15" ht="16.5">
      <c r="A1" s="168"/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</row>
    <row r="2" spans="1:26" ht="16.5">
      <c r="A2" s="201" t="str">
        <f>'03.2022'!A3:CP3</f>
        <v>п.19.г) аб 9 О вводе в ремонт и выводе из ремонта электросетевых объектов с указанием сроков </v>
      </c>
      <c r="B2" s="169"/>
      <c r="C2" s="169"/>
      <c r="D2" s="169"/>
      <c r="E2" s="169"/>
      <c r="F2" s="169"/>
      <c r="G2" s="169"/>
      <c r="H2" s="169"/>
      <c r="I2" s="169"/>
      <c r="Q2" s="170" t="s">
        <v>64</v>
      </c>
      <c r="R2" s="171" t="s">
        <v>25</v>
      </c>
      <c r="S2" s="170">
        <v>2022</v>
      </c>
      <c r="T2" s="169" t="s">
        <v>65</v>
      </c>
      <c r="W2" s="172"/>
      <c r="X2" s="172"/>
      <c r="Y2" s="172"/>
      <c r="Z2" s="172"/>
    </row>
    <row r="3" spans="1:26" ht="15">
      <c r="A3" s="173" t="s">
        <v>66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W3" s="172"/>
      <c r="X3" s="172"/>
      <c r="Y3" s="172"/>
      <c r="Z3" s="172"/>
    </row>
    <row r="4" spans="1:26" ht="15">
      <c r="A4" s="174" t="s">
        <v>67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6"/>
      <c r="V4" s="176"/>
      <c r="W4" s="176"/>
      <c r="X4" s="176"/>
      <c r="Y4" s="176"/>
      <c r="Z4" s="176"/>
    </row>
    <row r="5" spans="1:26" s="171" customFormat="1" ht="27.75" customHeight="1" thickBot="1">
      <c r="A5" s="178"/>
      <c r="B5" s="178"/>
      <c r="C5" s="178"/>
      <c r="D5" s="178"/>
      <c r="E5" s="178"/>
      <c r="F5" s="178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69"/>
      <c r="T5" s="169"/>
      <c r="U5" s="169"/>
      <c r="V5" s="169"/>
      <c r="W5" s="169"/>
      <c r="X5" s="169"/>
      <c r="Y5" s="169"/>
      <c r="Z5" s="169"/>
    </row>
    <row r="6" spans="1:26" ht="32.25" customHeight="1" thickBot="1">
      <c r="A6" s="179" t="s">
        <v>0</v>
      </c>
      <c r="B6" s="180"/>
      <c r="C6" s="180"/>
      <c r="D6" s="180"/>
      <c r="E6" s="180"/>
      <c r="F6" s="180"/>
      <c r="G6" s="180"/>
      <c r="H6" s="180"/>
      <c r="I6" s="181"/>
      <c r="J6" s="180" t="s">
        <v>19</v>
      </c>
      <c r="K6" s="180"/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1"/>
      <c r="W6" s="182" t="s">
        <v>20</v>
      </c>
      <c r="X6" s="183" t="s">
        <v>24</v>
      </c>
      <c r="Y6" s="184"/>
      <c r="Z6" s="185"/>
    </row>
    <row r="7" spans="1:26" ht="171.75" customHeight="1" thickBot="1">
      <c r="A7" s="182" t="s">
        <v>68</v>
      </c>
      <c r="B7" s="182" t="s">
        <v>69</v>
      </c>
      <c r="C7" s="182" t="s">
        <v>70</v>
      </c>
      <c r="D7" s="182" t="s">
        <v>71</v>
      </c>
      <c r="E7" s="182" t="s">
        <v>3</v>
      </c>
      <c r="F7" s="182" t="s">
        <v>28</v>
      </c>
      <c r="G7" s="182" t="s">
        <v>4</v>
      </c>
      <c r="H7" s="182" t="s">
        <v>5</v>
      </c>
      <c r="I7" s="182" t="s">
        <v>72</v>
      </c>
      <c r="J7" s="186" t="s">
        <v>6</v>
      </c>
      <c r="K7" s="182" t="s">
        <v>7</v>
      </c>
      <c r="L7" s="182" t="s">
        <v>8</v>
      </c>
      <c r="M7" s="179" t="s">
        <v>9</v>
      </c>
      <c r="N7" s="180"/>
      <c r="O7" s="180"/>
      <c r="P7" s="180"/>
      <c r="Q7" s="180"/>
      <c r="R7" s="180"/>
      <c r="S7" s="180"/>
      <c r="T7" s="180"/>
      <c r="U7" s="181"/>
      <c r="V7" s="182" t="s">
        <v>18</v>
      </c>
      <c r="W7" s="187"/>
      <c r="X7" s="188"/>
      <c r="Y7" s="189"/>
      <c r="Z7" s="190"/>
    </row>
    <row r="8" spans="1:26" ht="63.75" customHeight="1" thickBot="1">
      <c r="A8" s="187"/>
      <c r="B8" s="187"/>
      <c r="C8" s="187"/>
      <c r="D8" s="187"/>
      <c r="E8" s="187"/>
      <c r="F8" s="187"/>
      <c r="G8" s="187"/>
      <c r="H8" s="187"/>
      <c r="I8" s="187"/>
      <c r="J8" s="191"/>
      <c r="K8" s="187"/>
      <c r="L8" s="187"/>
      <c r="M8" s="182" t="s">
        <v>10</v>
      </c>
      <c r="N8" s="179" t="s">
        <v>11</v>
      </c>
      <c r="O8" s="180"/>
      <c r="P8" s="181"/>
      <c r="Q8" s="179" t="s">
        <v>73</v>
      </c>
      <c r="R8" s="180"/>
      <c r="S8" s="180"/>
      <c r="T8" s="181"/>
      <c r="U8" s="182" t="s">
        <v>17</v>
      </c>
      <c r="V8" s="187"/>
      <c r="W8" s="187"/>
      <c r="X8" s="182" t="s">
        <v>21</v>
      </c>
      <c r="Y8" s="182" t="s">
        <v>22</v>
      </c>
      <c r="Z8" s="182" t="s">
        <v>23</v>
      </c>
    </row>
    <row r="9" spans="1:26" ht="63.75" thickBot="1">
      <c r="A9" s="187"/>
      <c r="B9" s="187"/>
      <c r="C9" s="187"/>
      <c r="D9" s="187"/>
      <c r="E9" s="187"/>
      <c r="F9" s="187"/>
      <c r="G9" s="187"/>
      <c r="H9" s="187"/>
      <c r="I9" s="187"/>
      <c r="J9" s="191"/>
      <c r="K9" s="187"/>
      <c r="L9" s="187"/>
      <c r="M9" s="187"/>
      <c r="N9" s="192" t="s">
        <v>12</v>
      </c>
      <c r="O9" s="192" t="s">
        <v>13</v>
      </c>
      <c r="P9" s="192" t="s">
        <v>14</v>
      </c>
      <c r="Q9" s="192" t="s">
        <v>15</v>
      </c>
      <c r="R9" s="192" t="s">
        <v>16</v>
      </c>
      <c r="S9" s="192" t="s">
        <v>74</v>
      </c>
      <c r="T9" s="192" t="s">
        <v>75</v>
      </c>
      <c r="U9" s="187"/>
      <c r="V9" s="187"/>
      <c r="W9" s="187"/>
      <c r="X9" s="187"/>
      <c r="Y9" s="187"/>
      <c r="Z9" s="187"/>
    </row>
    <row r="10" spans="1:26" ht="17.25" customHeight="1" thickBot="1">
      <c r="A10" s="193">
        <v>1</v>
      </c>
      <c r="B10" s="193">
        <v>2</v>
      </c>
      <c r="C10" s="193">
        <v>3</v>
      </c>
      <c r="D10" s="193">
        <v>4</v>
      </c>
      <c r="E10" s="193">
        <v>5</v>
      </c>
      <c r="F10" s="193">
        <v>6</v>
      </c>
      <c r="G10" s="193">
        <v>7</v>
      </c>
      <c r="H10" s="193">
        <v>8</v>
      </c>
      <c r="I10" s="193">
        <v>9</v>
      </c>
      <c r="J10" s="193">
        <v>10</v>
      </c>
      <c r="K10" s="193">
        <v>11</v>
      </c>
      <c r="L10" s="193">
        <v>12</v>
      </c>
      <c r="M10" s="193">
        <v>13</v>
      </c>
      <c r="N10" s="193">
        <v>14</v>
      </c>
      <c r="O10" s="193">
        <v>15</v>
      </c>
      <c r="P10" s="193">
        <v>16</v>
      </c>
      <c r="Q10" s="193">
        <v>17</v>
      </c>
      <c r="R10" s="193">
        <v>18</v>
      </c>
      <c r="S10" s="193">
        <v>19</v>
      </c>
      <c r="T10" s="193">
        <v>20</v>
      </c>
      <c r="U10" s="193">
        <v>21</v>
      </c>
      <c r="V10" s="193">
        <v>22</v>
      </c>
      <c r="W10" s="193">
        <v>23</v>
      </c>
      <c r="X10" s="193">
        <v>24</v>
      </c>
      <c r="Y10" s="193">
        <v>25</v>
      </c>
      <c r="Z10" s="193">
        <v>26</v>
      </c>
    </row>
    <row r="11" spans="1:28" s="196" customFormat="1" ht="29.25" customHeight="1">
      <c r="A11" s="194">
        <v>1</v>
      </c>
      <c r="B11" s="194" t="s">
        <v>76</v>
      </c>
      <c r="C11" s="194" t="s">
        <v>77</v>
      </c>
      <c r="D11" s="194" t="s">
        <v>78</v>
      </c>
      <c r="E11" s="194" t="s">
        <v>79</v>
      </c>
      <c r="F11" s="194" t="s">
        <v>80</v>
      </c>
      <c r="G11" s="194" t="s">
        <v>81</v>
      </c>
      <c r="H11" s="194" t="s">
        <v>34</v>
      </c>
      <c r="I11" s="194">
        <v>0.012</v>
      </c>
      <c r="J11" s="194" t="s">
        <v>77</v>
      </c>
      <c r="K11" s="194">
        <v>0</v>
      </c>
      <c r="L11" s="194">
        <v>0</v>
      </c>
      <c r="M11" s="194">
        <v>1</v>
      </c>
      <c r="N11" s="194">
        <v>0</v>
      </c>
      <c r="O11" s="194">
        <v>0</v>
      </c>
      <c r="P11" s="194">
        <v>1</v>
      </c>
      <c r="Q11" s="194">
        <v>0</v>
      </c>
      <c r="R11" s="194">
        <v>0</v>
      </c>
      <c r="S11" s="194">
        <v>1</v>
      </c>
      <c r="T11" s="194">
        <v>0</v>
      </c>
      <c r="U11" s="194" t="s">
        <v>82</v>
      </c>
      <c r="V11" s="194">
        <v>8.59</v>
      </c>
      <c r="W11" s="194"/>
      <c r="X11" s="194"/>
      <c r="Y11" s="194"/>
      <c r="Z11" s="194"/>
      <c r="AA11" s="195"/>
      <c r="AB11" s="195"/>
    </row>
    <row r="12" spans="1:26" s="196" customFormat="1" ht="45">
      <c r="A12" s="194">
        <v>2</v>
      </c>
      <c r="B12" s="194" t="s">
        <v>76</v>
      </c>
      <c r="C12" s="194" t="s">
        <v>77</v>
      </c>
      <c r="D12" s="194" t="s">
        <v>83</v>
      </c>
      <c r="E12" s="194" t="s">
        <v>79</v>
      </c>
      <c r="F12" s="194" t="s">
        <v>84</v>
      </c>
      <c r="G12" s="194" t="s">
        <v>85</v>
      </c>
      <c r="H12" s="194" t="s">
        <v>34</v>
      </c>
      <c r="I12" s="194">
        <f>3+0.0036</f>
        <v>3.0036</v>
      </c>
      <c r="J12" s="194" t="s">
        <v>77</v>
      </c>
      <c r="K12" s="194">
        <v>0</v>
      </c>
      <c r="L12" s="194">
        <v>0</v>
      </c>
      <c r="M12" s="194">
        <v>1</v>
      </c>
      <c r="N12" s="194">
        <v>0</v>
      </c>
      <c r="O12" s="194">
        <v>0</v>
      </c>
      <c r="P12" s="194">
        <v>1</v>
      </c>
      <c r="Q12" s="194">
        <v>0</v>
      </c>
      <c r="R12" s="194">
        <v>0</v>
      </c>
      <c r="S12" s="194">
        <v>1</v>
      </c>
      <c r="T12" s="194">
        <v>0</v>
      </c>
      <c r="U12" s="194" t="s">
        <v>82</v>
      </c>
      <c r="V12" s="194">
        <v>9.29</v>
      </c>
      <c r="W12" s="194"/>
      <c r="X12" s="194"/>
      <c r="Y12" s="194"/>
      <c r="Z12" s="194"/>
    </row>
    <row r="13" spans="1:26" s="196" customFormat="1" ht="45">
      <c r="A13" s="194">
        <v>3</v>
      </c>
      <c r="B13" s="194" t="s">
        <v>76</v>
      </c>
      <c r="C13" s="194" t="s">
        <v>77</v>
      </c>
      <c r="D13" s="194" t="s">
        <v>86</v>
      </c>
      <c r="E13" s="194" t="s">
        <v>79</v>
      </c>
      <c r="F13" s="194" t="s">
        <v>87</v>
      </c>
      <c r="G13" s="194" t="s">
        <v>88</v>
      </c>
      <c r="H13" s="194" t="s">
        <v>34</v>
      </c>
      <c r="I13" s="194">
        <f>4+0.0086</f>
        <v>4.0086</v>
      </c>
      <c r="J13" s="194" t="s">
        <v>77</v>
      </c>
      <c r="K13" s="194">
        <v>0</v>
      </c>
      <c r="L13" s="194">
        <v>0</v>
      </c>
      <c r="M13" s="194">
        <v>1</v>
      </c>
      <c r="N13" s="194">
        <v>0</v>
      </c>
      <c r="O13" s="194">
        <v>0</v>
      </c>
      <c r="P13" s="194">
        <v>1</v>
      </c>
      <c r="Q13" s="194">
        <v>0</v>
      </c>
      <c r="R13" s="194">
        <v>0</v>
      </c>
      <c r="S13" s="194">
        <v>1</v>
      </c>
      <c r="T13" s="194">
        <v>0</v>
      </c>
      <c r="U13" s="194" t="s">
        <v>82</v>
      </c>
      <c r="V13" s="194">
        <v>3.34</v>
      </c>
      <c r="W13" s="194"/>
      <c r="X13" s="194"/>
      <c r="Y13" s="194"/>
      <c r="Z13" s="194"/>
    </row>
    <row r="14" spans="1:26" s="196" customFormat="1" ht="45">
      <c r="A14" s="194">
        <v>4</v>
      </c>
      <c r="B14" s="194" t="s">
        <v>76</v>
      </c>
      <c r="C14" s="194" t="s">
        <v>77</v>
      </c>
      <c r="D14" s="194" t="s">
        <v>89</v>
      </c>
      <c r="E14" s="194" t="s">
        <v>79</v>
      </c>
      <c r="F14" s="194" t="s">
        <v>90</v>
      </c>
      <c r="G14" s="194" t="s">
        <v>91</v>
      </c>
      <c r="H14" s="194" t="s">
        <v>34</v>
      </c>
      <c r="I14" s="194">
        <f>1+0.013</f>
        <v>1.013</v>
      </c>
      <c r="J14" s="194" t="s">
        <v>77</v>
      </c>
      <c r="K14" s="194">
        <v>0</v>
      </c>
      <c r="L14" s="194">
        <v>0</v>
      </c>
      <c r="M14" s="194">
        <v>1</v>
      </c>
      <c r="N14" s="194">
        <v>0</v>
      </c>
      <c r="O14" s="194">
        <v>0</v>
      </c>
      <c r="P14" s="194">
        <v>1</v>
      </c>
      <c r="Q14" s="194">
        <v>0</v>
      </c>
      <c r="R14" s="194">
        <v>0</v>
      </c>
      <c r="S14" s="194">
        <v>1</v>
      </c>
      <c r="T14" s="194">
        <v>0</v>
      </c>
      <c r="U14" s="194" t="s">
        <v>82</v>
      </c>
      <c r="V14" s="194">
        <v>1.25</v>
      </c>
      <c r="W14" s="194"/>
      <c r="X14" s="194"/>
      <c r="Y14" s="194"/>
      <c r="Z14" s="194"/>
    </row>
    <row r="15" spans="1:26" s="196" customFormat="1" ht="45">
      <c r="A15" s="194">
        <v>5</v>
      </c>
      <c r="B15" s="194" t="s">
        <v>76</v>
      </c>
      <c r="C15" s="194" t="s">
        <v>77</v>
      </c>
      <c r="D15" s="194" t="s">
        <v>92</v>
      </c>
      <c r="E15" s="194" t="s">
        <v>79</v>
      </c>
      <c r="F15" s="194" t="s">
        <v>93</v>
      </c>
      <c r="G15" s="194" t="s">
        <v>94</v>
      </c>
      <c r="H15" s="194" t="s">
        <v>34</v>
      </c>
      <c r="I15" s="194">
        <f>2+0.003</f>
        <v>2.003</v>
      </c>
      <c r="J15" s="194" t="s">
        <v>77</v>
      </c>
      <c r="K15" s="194">
        <v>0</v>
      </c>
      <c r="L15" s="194">
        <v>0</v>
      </c>
      <c r="M15" s="194">
        <v>1</v>
      </c>
      <c r="N15" s="194">
        <v>0</v>
      </c>
      <c r="O15" s="194">
        <v>0</v>
      </c>
      <c r="P15" s="194">
        <v>1</v>
      </c>
      <c r="Q15" s="194">
        <v>0</v>
      </c>
      <c r="R15" s="194">
        <v>0</v>
      </c>
      <c r="S15" s="194">
        <v>1</v>
      </c>
      <c r="T15" s="194">
        <v>0</v>
      </c>
      <c r="U15" s="194" t="s">
        <v>82</v>
      </c>
      <c r="V15" s="194">
        <v>3.7</v>
      </c>
      <c r="W15" s="194"/>
      <c r="X15" s="194"/>
      <c r="Y15" s="194"/>
      <c r="Z15" s="194"/>
    </row>
    <row r="16" spans="1:26" s="196" customFormat="1" ht="45">
      <c r="A16" s="194">
        <v>6</v>
      </c>
      <c r="B16" s="194" t="s">
        <v>76</v>
      </c>
      <c r="C16" s="194" t="s">
        <v>77</v>
      </c>
      <c r="D16" s="194" t="s">
        <v>95</v>
      </c>
      <c r="E16" s="194" t="s">
        <v>79</v>
      </c>
      <c r="F16" s="194" t="s">
        <v>96</v>
      </c>
      <c r="G16" s="194" t="s">
        <v>97</v>
      </c>
      <c r="H16" s="194" t="s">
        <v>34</v>
      </c>
      <c r="I16" s="194">
        <f>2+0.0008</f>
        <v>2.0008</v>
      </c>
      <c r="J16" s="194" t="s">
        <v>77</v>
      </c>
      <c r="K16" s="194">
        <v>0</v>
      </c>
      <c r="L16" s="194">
        <v>0</v>
      </c>
      <c r="M16" s="194">
        <v>1</v>
      </c>
      <c r="N16" s="194">
        <v>0</v>
      </c>
      <c r="O16" s="194">
        <v>0</v>
      </c>
      <c r="P16" s="194">
        <v>1</v>
      </c>
      <c r="Q16" s="194">
        <v>0</v>
      </c>
      <c r="R16" s="194">
        <v>0</v>
      </c>
      <c r="S16" s="194">
        <v>1</v>
      </c>
      <c r="T16" s="194">
        <v>0</v>
      </c>
      <c r="U16" s="194" t="s">
        <v>82</v>
      </c>
      <c r="V16" s="194">
        <v>1.046</v>
      </c>
      <c r="W16" s="194"/>
      <c r="X16" s="194"/>
      <c r="Y16" s="194"/>
      <c r="Z16" s="194"/>
    </row>
    <row r="17" spans="1:26" s="196" customFormat="1" ht="45">
      <c r="A17" s="194">
        <v>7</v>
      </c>
      <c r="B17" s="194" t="s">
        <v>76</v>
      </c>
      <c r="C17" s="194" t="s">
        <v>77</v>
      </c>
      <c r="D17" s="194" t="s">
        <v>98</v>
      </c>
      <c r="E17" s="194" t="s">
        <v>79</v>
      </c>
      <c r="F17" s="194" t="s">
        <v>99</v>
      </c>
      <c r="G17" s="194" t="s">
        <v>100</v>
      </c>
      <c r="H17" s="194" t="s">
        <v>34</v>
      </c>
      <c r="I17" s="194">
        <f>1+0.003</f>
        <v>1.003</v>
      </c>
      <c r="J17" s="194" t="s">
        <v>77</v>
      </c>
      <c r="K17" s="194">
        <v>0</v>
      </c>
      <c r="L17" s="194">
        <v>0</v>
      </c>
      <c r="M17" s="194">
        <v>1</v>
      </c>
      <c r="N17" s="194">
        <v>0</v>
      </c>
      <c r="O17" s="194">
        <v>0</v>
      </c>
      <c r="P17" s="194">
        <v>1</v>
      </c>
      <c r="Q17" s="194">
        <v>0</v>
      </c>
      <c r="R17" s="194">
        <v>0</v>
      </c>
      <c r="S17" s="194">
        <v>1</v>
      </c>
      <c r="T17" s="194">
        <v>0</v>
      </c>
      <c r="U17" s="194" t="s">
        <v>82</v>
      </c>
      <c r="V17" s="194">
        <v>1.25</v>
      </c>
      <c r="W17" s="194"/>
      <c r="X17" s="194"/>
      <c r="Y17" s="194"/>
      <c r="Z17" s="194"/>
    </row>
    <row r="18" spans="1:26" s="196" customFormat="1" ht="45">
      <c r="A18" s="194">
        <v>8</v>
      </c>
      <c r="B18" s="194" t="s">
        <v>76</v>
      </c>
      <c r="C18" s="194" t="s">
        <v>77</v>
      </c>
      <c r="D18" s="194" t="s">
        <v>101</v>
      </c>
      <c r="E18" s="194" t="s">
        <v>79</v>
      </c>
      <c r="F18" s="194" t="s">
        <v>102</v>
      </c>
      <c r="G18" s="194" t="s">
        <v>103</v>
      </c>
      <c r="H18" s="194" t="s">
        <v>34</v>
      </c>
      <c r="I18" s="197">
        <f>2+0.0163</f>
        <v>2.0163</v>
      </c>
      <c r="J18" s="194" t="s">
        <v>77</v>
      </c>
      <c r="K18" s="194">
        <v>0</v>
      </c>
      <c r="L18" s="194">
        <v>0</v>
      </c>
      <c r="M18" s="194">
        <v>1</v>
      </c>
      <c r="N18" s="194">
        <v>0</v>
      </c>
      <c r="O18" s="194">
        <v>0</v>
      </c>
      <c r="P18" s="194">
        <v>1</v>
      </c>
      <c r="Q18" s="194">
        <v>0</v>
      </c>
      <c r="R18" s="194">
        <v>0</v>
      </c>
      <c r="S18" s="194">
        <v>1</v>
      </c>
      <c r="T18" s="194">
        <v>0</v>
      </c>
      <c r="U18" s="194" t="s">
        <v>82</v>
      </c>
      <c r="V18" s="194">
        <v>2.5</v>
      </c>
      <c r="W18" s="194"/>
      <c r="X18" s="194"/>
      <c r="Y18" s="194"/>
      <c r="Z18" s="194"/>
    </row>
    <row r="19" spans="1:26" s="196" customFormat="1" ht="45">
      <c r="A19" s="194">
        <v>9</v>
      </c>
      <c r="B19" s="194" t="s">
        <v>76</v>
      </c>
      <c r="C19" s="194" t="s">
        <v>77</v>
      </c>
      <c r="D19" s="194" t="s">
        <v>104</v>
      </c>
      <c r="E19" s="194" t="s">
        <v>79</v>
      </c>
      <c r="F19" s="194" t="s">
        <v>105</v>
      </c>
      <c r="G19" s="194" t="s">
        <v>106</v>
      </c>
      <c r="H19" s="194" t="s">
        <v>34</v>
      </c>
      <c r="I19" s="197">
        <f>2+0.016</f>
        <v>2.016</v>
      </c>
      <c r="J19" s="194" t="s">
        <v>77</v>
      </c>
      <c r="K19" s="194">
        <v>0</v>
      </c>
      <c r="L19" s="194">
        <v>0</v>
      </c>
      <c r="M19" s="194">
        <v>1</v>
      </c>
      <c r="N19" s="194">
        <v>0</v>
      </c>
      <c r="O19" s="194">
        <v>0</v>
      </c>
      <c r="P19" s="194">
        <v>1</v>
      </c>
      <c r="Q19" s="194">
        <v>0</v>
      </c>
      <c r="R19" s="194">
        <v>0</v>
      </c>
      <c r="S19" s="194">
        <v>1</v>
      </c>
      <c r="T19" s="194">
        <v>0</v>
      </c>
      <c r="U19" s="194" t="s">
        <v>82</v>
      </c>
      <c r="V19" s="194">
        <v>2.97</v>
      </c>
      <c r="W19" s="194"/>
      <c r="X19" s="194"/>
      <c r="Y19" s="194"/>
      <c r="Z19" s="194"/>
    </row>
    <row r="20" spans="1:26" s="196" customFormat="1" ht="45">
      <c r="A20" s="194">
        <v>10</v>
      </c>
      <c r="B20" s="194" t="s">
        <v>76</v>
      </c>
      <c r="C20" s="194" t="s">
        <v>77</v>
      </c>
      <c r="D20" s="194" t="s">
        <v>107</v>
      </c>
      <c r="E20" s="194" t="s">
        <v>79</v>
      </c>
      <c r="F20" s="194" t="s">
        <v>108</v>
      </c>
      <c r="G20" s="194" t="s">
        <v>109</v>
      </c>
      <c r="H20" s="194" t="s">
        <v>34</v>
      </c>
      <c r="I20" s="194">
        <v>0.016</v>
      </c>
      <c r="J20" s="194" t="s">
        <v>77</v>
      </c>
      <c r="K20" s="194">
        <v>0</v>
      </c>
      <c r="L20" s="194">
        <v>0</v>
      </c>
      <c r="M20" s="194">
        <v>1</v>
      </c>
      <c r="N20" s="194">
        <v>0</v>
      </c>
      <c r="O20" s="194">
        <v>0</v>
      </c>
      <c r="P20" s="194">
        <v>1</v>
      </c>
      <c r="Q20" s="194">
        <v>0</v>
      </c>
      <c r="R20" s="194">
        <v>0</v>
      </c>
      <c r="S20" s="194">
        <v>1</v>
      </c>
      <c r="T20" s="194">
        <v>0</v>
      </c>
      <c r="U20" s="194" t="s">
        <v>82</v>
      </c>
      <c r="V20" s="194">
        <v>2.1</v>
      </c>
      <c r="W20" s="194"/>
      <c r="X20" s="194"/>
      <c r="Y20" s="194"/>
      <c r="Z20" s="194"/>
    </row>
    <row r="21" spans="1:28" s="196" customFormat="1" ht="45">
      <c r="A21" s="194">
        <v>11</v>
      </c>
      <c r="B21" s="194" t="s">
        <v>76</v>
      </c>
      <c r="C21" s="194" t="s">
        <v>77</v>
      </c>
      <c r="D21" s="194" t="s">
        <v>110</v>
      </c>
      <c r="E21" s="194" t="s">
        <v>79</v>
      </c>
      <c r="F21" s="194" t="s">
        <v>111</v>
      </c>
      <c r="G21" s="194" t="s">
        <v>112</v>
      </c>
      <c r="H21" s="194" t="s">
        <v>34</v>
      </c>
      <c r="I21" s="194">
        <f>1+0.0055</f>
        <v>1.0055</v>
      </c>
      <c r="J21" s="194" t="s">
        <v>77</v>
      </c>
      <c r="K21" s="194">
        <v>0</v>
      </c>
      <c r="L21" s="194">
        <v>0</v>
      </c>
      <c r="M21" s="194">
        <v>1</v>
      </c>
      <c r="N21" s="194">
        <v>0</v>
      </c>
      <c r="O21" s="194">
        <v>0</v>
      </c>
      <c r="P21" s="194">
        <v>1</v>
      </c>
      <c r="Q21" s="194">
        <v>0</v>
      </c>
      <c r="R21" s="194">
        <v>0</v>
      </c>
      <c r="S21" s="194">
        <v>1</v>
      </c>
      <c r="T21" s="194">
        <v>0</v>
      </c>
      <c r="U21" s="194" t="s">
        <v>82</v>
      </c>
      <c r="V21" s="194">
        <v>4.89</v>
      </c>
      <c r="W21" s="194"/>
      <c r="X21" s="194"/>
      <c r="Y21" s="194"/>
      <c r="Z21" s="202"/>
      <c r="AB21" s="198"/>
    </row>
    <row r="22" spans="1:28" ht="99" customHeight="1">
      <c r="A22" s="194">
        <v>12</v>
      </c>
      <c r="B22" s="194" t="s">
        <v>76</v>
      </c>
      <c r="C22" s="194" t="s">
        <v>53</v>
      </c>
      <c r="D22" s="194" t="s">
        <v>113</v>
      </c>
      <c r="E22" s="194" t="s">
        <v>114</v>
      </c>
      <c r="F22" s="194" t="s">
        <v>115</v>
      </c>
      <c r="G22" s="194" t="s">
        <v>116</v>
      </c>
      <c r="H22" s="194" t="s">
        <v>35</v>
      </c>
      <c r="I22" s="194">
        <v>1</v>
      </c>
      <c r="J22" s="194" t="s">
        <v>53</v>
      </c>
      <c r="K22" s="194">
        <v>2</v>
      </c>
      <c r="L22" s="194">
        <v>0</v>
      </c>
      <c r="M22" s="194">
        <f>O22+P22</f>
        <v>10</v>
      </c>
      <c r="N22" s="194"/>
      <c r="O22" s="194">
        <v>8</v>
      </c>
      <c r="P22" s="194">
        <v>2</v>
      </c>
      <c r="Q22" s="194"/>
      <c r="R22" s="194"/>
      <c r="S22" s="194">
        <v>10</v>
      </c>
      <c r="T22" s="194"/>
      <c r="U22" s="194" t="s">
        <v>117</v>
      </c>
      <c r="V22" s="194">
        <v>2</v>
      </c>
      <c r="W22" s="194">
        <v>1</v>
      </c>
      <c r="X22" s="194" t="s">
        <v>118</v>
      </c>
      <c r="Y22" s="199" t="s">
        <v>119</v>
      </c>
      <c r="Z22" s="203" t="s">
        <v>120</v>
      </c>
      <c r="AB22" s="200"/>
    </row>
    <row r="23" spans="1:28" s="196" customFormat="1" ht="45">
      <c r="A23" s="194">
        <v>13</v>
      </c>
      <c r="B23" s="194" t="s">
        <v>76</v>
      </c>
      <c r="C23" s="194" t="s">
        <v>77</v>
      </c>
      <c r="D23" s="194" t="s">
        <v>121</v>
      </c>
      <c r="E23" s="194" t="s">
        <v>79</v>
      </c>
      <c r="F23" s="194" t="s">
        <v>122</v>
      </c>
      <c r="G23" s="194" t="s">
        <v>123</v>
      </c>
      <c r="H23" s="194" t="s">
        <v>34</v>
      </c>
      <c r="I23" s="194">
        <v>3.0078</v>
      </c>
      <c r="J23" s="194" t="s">
        <v>77</v>
      </c>
      <c r="K23" s="194">
        <v>0</v>
      </c>
      <c r="L23" s="194">
        <v>0</v>
      </c>
      <c r="M23" s="194">
        <v>1</v>
      </c>
      <c r="N23" s="194">
        <v>0</v>
      </c>
      <c r="O23" s="194">
        <v>0</v>
      </c>
      <c r="P23" s="194">
        <v>1</v>
      </c>
      <c r="Q23" s="194">
        <v>0</v>
      </c>
      <c r="R23" s="194">
        <v>0</v>
      </c>
      <c r="S23" s="194">
        <v>1</v>
      </c>
      <c r="T23" s="194">
        <v>0</v>
      </c>
      <c r="U23" s="194" t="s">
        <v>82</v>
      </c>
      <c r="V23" s="194">
        <v>1.71</v>
      </c>
      <c r="W23" s="194"/>
      <c r="X23" s="194"/>
      <c r="Y23" s="199"/>
      <c r="Z23" s="203"/>
      <c r="AB23" s="198"/>
    </row>
    <row r="24" s="196" customFormat="1" ht="16.5"/>
    <row r="25" s="196" customFormat="1" ht="16.5" hidden="1" outlineLevel="1">
      <c r="I25" s="196">
        <v>11.12</v>
      </c>
    </row>
    <row r="26" s="196" customFormat="1" ht="16.5" hidden="1" outlineLevel="1">
      <c r="I26" s="196">
        <v>14.59</v>
      </c>
    </row>
    <row r="27" s="196" customFormat="1" ht="16.5" hidden="1" outlineLevel="1">
      <c r="I27" s="196">
        <f>I26-I25</f>
        <v>3.4700000000000006</v>
      </c>
    </row>
    <row r="28" spans="8:9" s="196" customFormat="1" ht="16.5" hidden="1" outlineLevel="1">
      <c r="H28" s="196">
        <v>3</v>
      </c>
      <c r="I28" s="196">
        <f>0.47/60</f>
        <v>0.007833333333333333</v>
      </c>
    </row>
    <row r="29" s="196" customFormat="1" ht="16.5" hidden="1" outlineLevel="1">
      <c r="I29" s="196">
        <f>H28+I28</f>
        <v>3.007833333333333</v>
      </c>
    </row>
    <row r="30" s="196" customFormat="1" ht="16.5" hidden="1" outlineLevel="1"/>
    <row r="31" s="196" customFormat="1" ht="16.5" collapsed="1"/>
    <row r="32" s="196" customFormat="1" ht="16.5"/>
    <row r="33" s="196" customFormat="1" ht="16.5"/>
    <row r="34" s="196" customFormat="1" ht="16.5"/>
    <row r="35" s="196" customFormat="1" ht="16.5"/>
    <row r="36" s="196" customFormat="1" ht="16.5"/>
    <row r="37" s="196" customFormat="1" ht="16.5"/>
    <row r="38" s="196" customFormat="1" ht="16.5"/>
    <row r="39" s="196" customFormat="1" ht="16.5"/>
    <row r="40" s="196" customFormat="1" ht="16.5"/>
    <row r="41" s="196" customFormat="1" ht="16.5"/>
    <row r="42" s="196" customFormat="1" ht="16.5"/>
    <row r="43" s="196" customFormat="1" ht="16.5"/>
    <row r="44" s="196" customFormat="1" ht="16.5"/>
    <row r="45" s="196" customFormat="1" ht="16.5"/>
    <row r="46" s="196" customFormat="1" ht="16.5"/>
    <row r="47" s="196" customFormat="1" ht="16.5"/>
    <row r="48" s="196" customFormat="1" ht="16.5"/>
    <row r="49" s="196" customFormat="1" ht="16.5"/>
    <row r="50" s="196" customFormat="1" ht="16.5"/>
    <row r="51" s="196" customFormat="1" ht="16.5"/>
    <row r="52" s="196" customFormat="1" ht="16.5"/>
    <row r="53" s="196" customFormat="1" ht="16.5"/>
    <row r="54" s="196" customFormat="1" ht="16.5"/>
    <row r="55" s="196" customFormat="1" ht="16.5"/>
    <row r="56" s="196" customFormat="1" ht="16.5"/>
    <row r="57" s="196" customFormat="1" ht="16.5"/>
    <row r="58" s="196" customFormat="1" ht="16.5"/>
    <row r="59" s="196" customFormat="1" ht="16.5"/>
    <row r="60" s="196" customFormat="1" ht="16.5"/>
    <row r="61" s="196" customFormat="1" ht="16.5"/>
    <row r="62" s="196" customFormat="1" ht="16.5"/>
    <row r="63" s="196" customFormat="1" ht="16.5"/>
    <row r="64" s="196" customFormat="1" ht="16.5"/>
    <row r="65" s="196" customFormat="1" ht="16.5"/>
    <row r="66" s="196" customFormat="1" ht="16.5"/>
    <row r="67" s="196" customFormat="1" ht="16.5"/>
    <row r="68" s="196" customFormat="1" ht="16.5"/>
    <row r="69" s="196" customFormat="1" ht="16.5"/>
    <row r="70" s="196" customFormat="1" ht="16.5"/>
    <row r="71" s="196" customFormat="1" ht="16.5"/>
    <row r="72" s="196" customFormat="1" ht="16.5"/>
    <row r="73" s="196" customFormat="1" ht="16.5"/>
    <row r="74" s="196" customFormat="1" ht="16.5"/>
    <row r="75" s="196" customFormat="1" ht="16.5"/>
    <row r="76" s="196" customFormat="1" ht="16.5"/>
    <row r="77" s="196" customFormat="1" ht="16.5"/>
    <row r="78" s="196" customFormat="1" ht="16.5"/>
    <row r="79" s="196" customFormat="1" ht="16.5"/>
    <row r="80" s="196" customFormat="1" ht="16.5"/>
    <row r="81" s="196" customFormat="1" ht="16.5"/>
    <row r="82" s="196" customFormat="1" ht="16.5"/>
    <row r="83" s="196" customFormat="1" ht="16.5"/>
    <row r="84" s="196" customFormat="1" ht="16.5"/>
    <row r="85" s="196" customFormat="1" ht="16.5"/>
    <row r="86" s="196" customFormat="1" ht="16.5"/>
    <row r="87" s="196" customFormat="1" ht="16.5"/>
    <row r="88" s="196" customFormat="1" ht="16.5"/>
    <row r="89" s="196" customFormat="1" ht="16.5"/>
    <row r="90" s="196" customFormat="1" ht="16.5"/>
    <row r="91" s="196" customFormat="1" ht="16.5"/>
    <row r="92" s="196" customFormat="1" ht="16.5"/>
    <row r="93" s="196" customFormat="1" ht="16.5"/>
    <row r="94" s="196" customFormat="1" ht="16.5"/>
    <row r="95" s="196" customFormat="1" ht="16.5"/>
    <row r="96" s="196" customFormat="1" ht="16.5"/>
    <row r="97" s="196" customFormat="1" ht="16.5"/>
    <row r="98" s="196" customFormat="1" ht="16.5"/>
    <row r="99" s="196" customFormat="1" ht="16.5"/>
    <row r="100" s="196" customFormat="1" ht="16.5"/>
    <row r="101" s="196" customFormat="1" ht="16.5"/>
    <row r="102" s="196" customFormat="1" ht="16.5"/>
    <row r="103" s="196" customFormat="1" ht="16.5"/>
    <row r="104" s="196" customFormat="1" ht="16.5"/>
    <row r="105" s="196" customFormat="1" ht="16.5"/>
    <row r="106" s="196" customFormat="1" ht="16.5"/>
    <row r="107" s="196" customFormat="1" ht="16.5"/>
    <row r="108" s="196" customFormat="1" ht="16.5"/>
    <row r="109" s="196" customFormat="1" ht="16.5"/>
    <row r="110" s="196" customFormat="1" ht="16.5"/>
    <row r="111" s="196" customFormat="1" ht="16.5"/>
    <row r="112" s="196" customFormat="1" ht="16.5"/>
    <row r="113" s="196" customFormat="1" ht="16.5"/>
    <row r="114" s="196" customFormat="1" ht="16.5"/>
    <row r="115" s="196" customFormat="1" ht="16.5"/>
    <row r="116" s="196" customFormat="1" ht="16.5"/>
    <row r="117" s="196" customFormat="1" ht="16.5"/>
    <row r="118" s="196" customFormat="1" ht="16.5"/>
    <row r="119" s="196" customFormat="1" ht="16.5"/>
    <row r="120" s="196" customFormat="1" ht="16.5"/>
    <row r="121" s="196" customFormat="1" ht="16.5"/>
    <row r="122" s="196" customFormat="1" ht="16.5"/>
    <row r="123" s="196" customFormat="1" ht="16.5"/>
    <row r="124" s="196" customFormat="1" ht="16.5"/>
    <row r="125" s="196" customFormat="1" ht="16.5"/>
    <row r="126" s="196" customFormat="1" ht="16.5"/>
    <row r="127" s="196" customFormat="1" ht="16.5"/>
    <row r="128" s="196" customFormat="1" ht="16.5"/>
    <row r="129" s="196" customFormat="1" ht="16.5"/>
    <row r="130" s="196" customFormat="1" ht="16.5"/>
    <row r="131" s="196" customFormat="1" ht="16.5"/>
    <row r="132" s="196" customFormat="1" ht="16.5"/>
    <row r="133" s="196" customFormat="1" ht="16.5"/>
    <row r="134" s="196" customFormat="1" ht="16.5"/>
    <row r="135" s="196" customFormat="1" ht="16.5"/>
    <row r="136" s="196" customFormat="1" ht="16.5"/>
    <row r="137" s="196" customFormat="1" ht="16.5"/>
    <row r="138" s="196" customFormat="1" ht="16.5"/>
    <row r="139" s="196" customFormat="1" ht="16.5"/>
    <row r="140" s="196" customFormat="1" ht="16.5"/>
    <row r="141" s="196" customFormat="1" ht="16.5"/>
    <row r="142" s="196" customFormat="1" ht="16.5"/>
    <row r="143" s="196" customFormat="1" ht="16.5"/>
    <row r="144" s="196" customFormat="1" ht="16.5"/>
    <row r="145" s="196" customFormat="1" ht="16.5"/>
    <row r="146" s="196" customFormat="1" ht="16.5"/>
    <row r="147" s="196" customFormat="1" ht="16.5"/>
    <row r="148" s="196" customFormat="1" ht="16.5"/>
    <row r="149" s="196" customFormat="1" ht="16.5"/>
    <row r="150" s="196" customFormat="1" ht="16.5"/>
    <row r="151" s="196" customFormat="1" ht="16.5"/>
    <row r="152" s="196" customFormat="1" ht="16.5"/>
    <row r="153" s="196" customFormat="1" ht="16.5"/>
    <row r="154" s="196" customFormat="1" ht="16.5"/>
    <row r="155" s="196" customFormat="1" ht="16.5"/>
    <row r="156" s="196" customFormat="1" ht="16.5"/>
    <row r="157" s="196" customFormat="1" ht="16.5"/>
    <row r="158" s="196" customFormat="1" ht="16.5"/>
    <row r="159" s="196" customFormat="1" ht="16.5"/>
    <row r="160" s="196" customFormat="1" ht="16.5"/>
    <row r="161" s="196" customFormat="1" ht="16.5"/>
    <row r="162" s="196" customFormat="1" ht="16.5"/>
    <row r="163" s="196" customFormat="1" ht="16.5"/>
    <row r="164" s="196" customFormat="1" ht="16.5"/>
    <row r="165" s="196" customFormat="1" ht="16.5"/>
    <row r="166" s="196" customFormat="1" ht="16.5"/>
    <row r="167" s="196" customFormat="1" ht="16.5"/>
    <row r="168" s="196" customFormat="1" ht="16.5"/>
    <row r="169" s="196" customFormat="1" ht="16.5"/>
    <row r="170" s="196" customFormat="1" ht="16.5"/>
    <row r="171" s="196" customFormat="1" ht="16.5"/>
    <row r="172" s="196" customFormat="1" ht="16.5"/>
    <row r="173" s="196" customFormat="1" ht="16.5"/>
    <row r="174" s="196" customFormat="1" ht="16.5"/>
    <row r="175" s="196" customFormat="1" ht="16.5"/>
    <row r="176" s="196" customFormat="1" ht="16.5"/>
    <row r="177" s="196" customFormat="1" ht="16.5"/>
    <row r="178" s="196" customFormat="1" ht="16.5"/>
    <row r="179" s="196" customFormat="1" ht="16.5"/>
    <row r="180" s="196" customFormat="1" ht="16.5"/>
    <row r="181" s="196" customFormat="1" ht="16.5"/>
    <row r="182" s="196" customFormat="1" ht="16.5"/>
    <row r="183" s="196" customFormat="1" ht="16.5"/>
    <row r="184" s="196" customFormat="1" ht="16.5"/>
    <row r="185" s="196" customFormat="1" ht="16.5"/>
    <row r="186" s="196" customFormat="1" ht="16.5"/>
    <row r="187" s="196" customFormat="1" ht="16.5"/>
    <row r="188" s="196" customFormat="1" ht="16.5"/>
    <row r="189" s="196" customFormat="1" ht="16.5"/>
    <row r="190" s="196" customFormat="1" ht="16.5"/>
    <row r="191" s="196" customFormat="1" ht="16.5"/>
    <row r="192" s="196" customFormat="1" ht="16.5"/>
    <row r="193" s="196" customFormat="1" ht="16.5"/>
    <row r="194" s="196" customFormat="1" ht="16.5"/>
    <row r="195" s="196" customFormat="1" ht="16.5"/>
    <row r="196" s="196" customFormat="1" ht="16.5"/>
    <row r="197" s="196" customFormat="1" ht="16.5"/>
    <row r="198" s="196" customFormat="1" ht="16.5"/>
    <row r="199" s="196" customFormat="1" ht="16.5"/>
    <row r="200" s="196" customFormat="1" ht="16.5"/>
    <row r="201" s="196" customFormat="1" ht="16.5"/>
    <row r="202" s="196" customFormat="1" ht="16.5"/>
    <row r="203" s="196" customFormat="1" ht="16.5"/>
    <row r="204" s="196" customFormat="1" ht="16.5"/>
    <row r="205" s="196" customFormat="1" ht="16.5"/>
    <row r="206" s="196" customFormat="1" ht="16.5"/>
    <row r="207" s="196" customFormat="1" ht="16.5"/>
    <row r="208" s="196" customFormat="1" ht="16.5"/>
    <row r="209" s="196" customFormat="1" ht="16.5"/>
    <row r="210" s="196" customFormat="1" ht="16.5"/>
    <row r="211" s="196" customFormat="1" ht="16.5"/>
    <row r="212" s="196" customFormat="1" ht="16.5"/>
    <row r="213" s="196" customFormat="1" ht="16.5"/>
    <row r="214" s="196" customFormat="1" ht="16.5"/>
    <row r="215" s="196" customFormat="1" ht="16.5"/>
    <row r="216" s="196" customFormat="1" ht="16.5"/>
    <row r="217" s="196" customFormat="1" ht="16.5"/>
    <row r="218" s="196" customFormat="1" ht="16.5"/>
    <row r="219" s="196" customFormat="1" ht="16.5"/>
    <row r="220" s="196" customFormat="1" ht="16.5"/>
    <row r="221" s="196" customFormat="1" ht="16.5"/>
    <row r="222" s="196" customFormat="1" ht="16.5"/>
    <row r="223" s="196" customFormat="1" ht="16.5"/>
    <row r="224" s="196" customFormat="1" ht="16.5"/>
    <row r="225" s="196" customFormat="1" ht="16.5"/>
    <row r="226" s="196" customFormat="1" ht="16.5"/>
    <row r="227" s="196" customFormat="1" ht="16.5"/>
    <row r="228" s="196" customFormat="1" ht="16.5"/>
    <row r="229" s="196" customFormat="1" ht="16.5"/>
    <row r="230" s="196" customFormat="1" ht="16.5"/>
    <row r="231" s="196" customFormat="1" ht="16.5"/>
    <row r="232" s="196" customFormat="1" ht="16.5"/>
    <row r="233" s="196" customFormat="1" ht="16.5"/>
    <row r="234" s="196" customFormat="1" ht="16.5"/>
    <row r="235" s="196" customFormat="1" ht="16.5"/>
    <row r="236" s="196" customFormat="1" ht="16.5"/>
    <row r="237" s="196" customFormat="1" ht="16.5"/>
    <row r="238" s="196" customFormat="1" ht="16.5"/>
    <row r="239" s="196" customFormat="1" ht="16.5"/>
    <row r="240" s="196" customFormat="1" ht="16.5"/>
    <row r="241" s="196" customFormat="1" ht="16.5"/>
    <row r="242" s="196" customFormat="1" ht="16.5"/>
    <row r="243" s="196" customFormat="1" ht="16.5"/>
    <row r="244" s="196" customFormat="1" ht="16.5"/>
    <row r="245" s="196" customFormat="1" ht="16.5"/>
    <row r="246" s="196" customFormat="1" ht="16.5"/>
    <row r="247" s="196" customFormat="1" ht="16.5"/>
    <row r="248" s="196" customFormat="1" ht="16.5"/>
    <row r="249" s="196" customFormat="1" ht="16.5"/>
    <row r="250" s="196" customFormat="1" ht="16.5"/>
    <row r="251" s="196" customFormat="1" ht="16.5"/>
    <row r="252" s="196" customFormat="1" ht="16.5"/>
    <row r="253" s="196" customFormat="1" ht="16.5"/>
    <row r="254" s="196" customFormat="1" ht="16.5"/>
    <row r="255" s="196" customFormat="1" ht="16.5"/>
    <row r="256" s="196" customFormat="1" ht="16.5"/>
    <row r="257" s="196" customFormat="1" ht="16.5"/>
    <row r="258" s="196" customFormat="1" ht="16.5"/>
    <row r="259" s="196" customFormat="1" ht="16.5"/>
    <row r="260" s="196" customFormat="1" ht="16.5"/>
    <row r="261" s="196" customFormat="1" ht="16.5"/>
    <row r="262" s="196" customFormat="1" ht="16.5"/>
    <row r="263" s="196" customFormat="1" ht="16.5"/>
    <row r="264" s="196" customFormat="1" ht="16.5"/>
    <row r="265" s="196" customFormat="1" ht="16.5"/>
    <row r="266" s="196" customFormat="1" ht="16.5"/>
    <row r="267" s="196" customFormat="1" ht="16.5"/>
    <row r="268" s="196" customFormat="1" ht="16.5"/>
    <row r="269" s="196" customFormat="1" ht="16.5"/>
    <row r="270" s="196" customFormat="1" ht="16.5"/>
    <row r="271" s="196" customFormat="1" ht="16.5"/>
    <row r="272" s="196" customFormat="1" ht="16.5"/>
    <row r="273" s="196" customFormat="1" ht="16.5"/>
    <row r="274" s="196" customFormat="1" ht="16.5"/>
    <row r="275" s="196" customFormat="1" ht="16.5"/>
    <row r="276" s="196" customFormat="1" ht="16.5"/>
    <row r="277" s="196" customFormat="1" ht="16.5"/>
    <row r="278" s="196" customFormat="1" ht="16.5"/>
    <row r="279" s="196" customFormat="1" ht="16.5"/>
    <row r="280" s="196" customFormat="1" ht="16.5"/>
    <row r="281" s="196" customFormat="1" ht="16.5"/>
    <row r="282" s="196" customFormat="1" ht="16.5"/>
    <row r="283" s="196" customFormat="1" ht="16.5"/>
    <row r="284" s="196" customFormat="1" ht="16.5"/>
    <row r="285" s="196" customFormat="1" ht="16.5"/>
    <row r="286" s="196" customFormat="1" ht="16.5"/>
    <row r="287" s="196" customFormat="1" ht="16.5"/>
    <row r="288" s="196" customFormat="1" ht="16.5"/>
    <row r="289" s="196" customFormat="1" ht="16.5"/>
    <row r="290" s="196" customFormat="1" ht="16.5"/>
    <row r="291" s="196" customFormat="1" ht="16.5"/>
    <row r="292" s="196" customFormat="1" ht="16.5"/>
    <row r="293" s="196" customFormat="1" ht="16.5"/>
    <row r="294" s="196" customFormat="1" ht="16.5"/>
    <row r="295" s="196" customFormat="1" ht="16.5"/>
    <row r="296" s="196" customFormat="1" ht="16.5"/>
    <row r="297" s="196" customFormat="1" ht="16.5"/>
    <row r="298" s="196" customFormat="1" ht="16.5"/>
    <row r="299" s="196" customFormat="1" ht="16.5"/>
    <row r="300" s="196" customFormat="1" ht="16.5"/>
    <row r="301" s="196" customFormat="1" ht="16.5"/>
    <row r="302" s="196" customFormat="1" ht="16.5"/>
    <row r="303" s="196" customFormat="1" ht="16.5"/>
    <row r="304" s="196" customFormat="1" ht="16.5"/>
    <row r="305" s="196" customFormat="1" ht="16.5"/>
    <row r="306" s="196" customFormat="1" ht="16.5"/>
    <row r="307" s="196" customFormat="1" ht="16.5"/>
    <row r="308" s="196" customFormat="1" ht="16.5"/>
    <row r="309" s="196" customFormat="1" ht="16.5"/>
    <row r="310" s="196" customFormat="1" ht="16.5"/>
    <row r="311" s="196" customFormat="1" ht="16.5"/>
    <row r="312" s="196" customFormat="1" ht="16.5"/>
    <row r="313" s="196" customFormat="1" ht="16.5"/>
    <row r="314" s="196" customFormat="1" ht="16.5"/>
    <row r="315" s="196" customFormat="1" ht="16.5"/>
    <row r="316" s="196" customFormat="1" ht="16.5"/>
    <row r="317" s="196" customFormat="1" ht="16.5"/>
    <row r="318" s="196" customFormat="1" ht="16.5"/>
    <row r="319" s="196" customFormat="1" ht="16.5"/>
    <row r="320" s="196" customFormat="1" ht="16.5"/>
    <row r="321" s="196" customFormat="1" ht="16.5"/>
    <row r="322" s="196" customFormat="1" ht="16.5"/>
    <row r="323" s="196" customFormat="1" ht="16.5"/>
    <row r="324" s="196" customFormat="1" ht="16.5"/>
    <row r="325" s="196" customFormat="1" ht="16.5"/>
    <row r="326" s="196" customFormat="1" ht="16.5"/>
    <row r="327" s="196" customFormat="1" ht="16.5"/>
    <row r="328" s="196" customFormat="1" ht="16.5"/>
    <row r="329" s="196" customFormat="1" ht="16.5"/>
    <row r="330" s="196" customFormat="1" ht="16.5"/>
    <row r="331" s="196" customFormat="1" ht="16.5"/>
    <row r="332" s="196" customFormat="1" ht="16.5"/>
    <row r="333" s="196" customFormat="1" ht="16.5"/>
    <row r="334" s="196" customFormat="1" ht="16.5"/>
    <row r="335" s="196" customFormat="1" ht="16.5"/>
    <row r="336" s="196" customFormat="1" ht="16.5"/>
    <row r="337" s="196" customFormat="1" ht="16.5"/>
    <row r="338" s="196" customFormat="1" ht="16.5"/>
    <row r="339" s="196" customFormat="1" ht="16.5"/>
    <row r="340" s="196" customFormat="1" ht="16.5"/>
    <row r="341" s="196" customFormat="1" ht="16.5"/>
    <row r="342" s="196" customFormat="1" ht="16.5"/>
    <row r="343" s="196" customFormat="1" ht="16.5"/>
    <row r="344" s="196" customFormat="1" ht="16.5"/>
    <row r="345" s="196" customFormat="1" ht="16.5"/>
    <row r="346" s="196" customFormat="1" ht="16.5"/>
    <row r="347" s="196" customFormat="1" ht="16.5"/>
    <row r="348" s="196" customFormat="1" ht="16.5"/>
    <row r="349" s="196" customFormat="1" ht="16.5"/>
    <row r="350" s="196" customFormat="1" ht="16.5"/>
    <row r="351" s="196" customFormat="1" ht="16.5"/>
    <row r="352" s="196" customFormat="1" ht="16.5"/>
    <row r="353" s="196" customFormat="1" ht="16.5"/>
    <row r="354" s="196" customFormat="1" ht="16.5"/>
    <row r="355" s="196" customFormat="1" ht="16.5"/>
    <row r="356" s="196" customFormat="1" ht="16.5"/>
    <row r="357" s="196" customFormat="1" ht="16.5"/>
    <row r="358" s="196" customFormat="1" ht="16.5"/>
    <row r="359" s="196" customFormat="1" ht="16.5"/>
    <row r="360" s="196" customFormat="1" ht="16.5"/>
    <row r="361" s="196" customFormat="1" ht="16.5"/>
    <row r="362" s="196" customFormat="1" ht="16.5"/>
    <row r="363" s="196" customFormat="1" ht="16.5"/>
    <row r="364" s="196" customFormat="1" ht="16.5"/>
    <row r="365" s="196" customFormat="1" ht="16.5"/>
    <row r="366" s="196" customFormat="1" ht="16.5"/>
    <row r="367" s="196" customFormat="1" ht="16.5"/>
    <row r="368" s="196" customFormat="1" ht="16.5"/>
    <row r="369" s="196" customFormat="1" ht="16.5"/>
    <row r="370" s="196" customFormat="1" ht="16.5"/>
    <row r="371" s="196" customFormat="1" ht="16.5"/>
    <row r="372" s="196" customFormat="1" ht="16.5"/>
    <row r="373" s="196" customFormat="1" ht="16.5"/>
    <row r="374" s="196" customFormat="1" ht="16.5"/>
    <row r="375" s="196" customFormat="1" ht="16.5"/>
    <row r="376" s="196" customFormat="1" ht="16.5"/>
    <row r="377" s="196" customFormat="1" ht="16.5"/>
    <row r="378" s="196" customFormat="1" ht="16.5"/>
    <row r="379" s="196" customFormat="1" ht="16.5"/>
    <row r="380" s="196" customFormat="1" ht="16.5"/>
    <row r="381" s="196" customFormat="1" ht="16.5"/>
    <row r="382" s="196" customFormat="1" ht="16.5"/>
    <row r="383" s="196" customFormat="1" ht="16.5"/>
    <row r="384" s="196" customFormat="1" ht="16.5"/>
    <row r="385" s="196" customFormat="1" ht="16.5"/>
    <row r="386" s="196" customFormat="1" ht="16.5"/>
    <row r="387" s="196" customFormat="1" ht="16.5"/>
    <row r="388" s="196" customFormat="1" ht="16.5"/>
    <row r="389" s="196" customFormat="1" ht="16.5"/>
    <row r="390" s="196" customFormat="1" ht="16.5"/>
    <row r="391" s="196" customFormat="1" ht="16.5"/>
    <row r="392" s="196" customFormat="1" ht="16.5"/>
    <row r="393" s="196" customFormat="1" ht="16.5"/>
    <row r="394" s="196" customFormat="1" ht="16.5"/>
    <row r="395" s="196" customFormat="1" ht="16.5"/>
    <row r="396" s="196" customFormat="1" ht="16.5"/>
    <row r="397" s="196" customFormat="1" ht="16.5"/>
    <row r="398" s="196" customFormat="1" ht="16.5"/>
    <row r="399" s="196" customFormat="1" ht="16.5"/>
    <row r="400" s="196" customFormat="1" ht="16.5"/>
    <row r="401" s="196" customFormat="1" ht="16.5"/>
    <row r="402" s="196" customFormat="1" ht="16.5"/>
    <row r="403" s="196" customFormat="1" ht="16.5"/>
    <row r="404" s="196" customFormat="1" ht="16.5"/>
    <row r="405" s="196" customFormat="1" ht="16.5"/>
    <row r="406" s="196" customFormat="1" ht="16.5"/>
    <row r="407" s="196" customFormat="1" ht="16.5"/>
    <row r="408" s="196" customFormat="1" ht="16.5"/>
    <row r="409" s="196" customFormat="1" ht="16.5"/>
    <row r="410" s="196" customFormat="1" ht="16.5"/>
    <row r="411" s="196" customFormat="1" ht="16.5"/>
    <row r="412" s="196" customFormat="1" ht="16.5"/>
    <row r="413" s="196" customFormat="1" ht="16.5"/>
    <row r="414" s="196" customFormat="1" ht="16.5"/>
    <row r="415" s="196" customFormat="1" ht="16.5"/>
    <row r="416" s="196" customFormat="1" ht="16.5"/>
    <row r="417" s="196" customFormat="1" ht="16.5"/>
    <row r="418" s="196" customFormat="1" ht="16.5"/>
    <row r="419" s="196" customFormat="1" ht="16.5"/>
    <row r="420" s="196" customFormat="1" ht="16.5"/>
    <row r="421" s="196" customFormat="1" ht="16.5"/>
    <row r="422" s="196" customFormat="1" ht="16.5"/>
    <row r="423" s="196" customFormat="1" ht="16.5"/>
    <row r="424" s="196" customFormat="1" ht="16.5"/>
    <row r="425" s="196" customFormat="1" ht="16.5"/>
    <row r="426" s="196" customFormat="1" ht="16.5"/>
    <row r="427" s="196" customFormat="1" ht="16.5"/>
    <row r="428" s="196" customFormat="1" ht="16.5"/>
    <row r="429" s="196" customFormat="1" ht="16.5"/>
    <row r="430" s="196" customFormat="1" ht="16.5"/>
    <row r="431" s="196" customFormat="1" ht="16.5"/>
    <row r="432" s="196" customFormat="1" ht="16.5"/>
    <row r="433" s="196" customFormat="1" ht="16.5"/>
    <row r="434" s="196" customFormat="1" ht="16.5"/>
    <row r="435" s="196" customFormat="1" ht="16.5"/>
    <row r="436" s="196" customFormat="1" ht="16.5"/>
    <row r="437" s="196" customFormat="1" ht="16.5"/>
    <row r="438" s="196" customFormat="1" ht="16.5"/>
    <row r="439" s="196" customFormat="1" ht="16.5"/>
    <row r="440" s="196" customFormat="1" ht="16.5"/>
    <row r="441" s="196" customFormat="1" ht="16.5"/>
    <row r="442" s="196" customFormat="1" ht="16.5"/>
    <row r="443" s="196" customFormat="1" ht="16.5"/>
    <row r="444" s="196" customFormat="1" ht="16.5"/>
    <row r="445" s="196" customFormat="1" ht="16.5"/>
    <row r="446" s="196" customFormat="1" ht="16.5"/>
    <row r="447" s="196" customFormat="1" ht="16.5"/>
    <row r="448" s="196" customFormat="1" ht="16.5"/>
    <row r="449" s="196" customFormat="1" ht="16.5"/>
    <row r="450" s="196" customFormat="1" ht="16.5"/>
    <row r="451" s="196" customFormat="1" ht="16.5"/>
    <row r="452" s="196" customFormat="1" ht="16.5"/>
    <row r="453" s="196" customFormat="1" ht="16.5"/>
    <row r="454" s="196" customFormat="1" ht="16.5"/>
    <row r="455" s="196" customFormat="1" ht="16.5"/>
    <row r="456" s="196" customFormat="1" ht="16.5"/>
    <row r="457" s="196" customFormat="1" ht="16.5"/>
    <row r="458" s="196" customFormat="1" ht="16.5"/>
    <row r="459" s="196" customFormat="1" ht="16.5"/>
    <row r="460" s="196" customFormat="1" ht="16.5"/>
    <row r="461" s="196" customFormat="1" ht="16.5"/>
    <row r="462" s="196" customFormat="1" ht="16.5"/>
    <row r="463" s="196" customFormat="1" ht="16.5"/>
    <row r="464" s="196" customFormat="1" ht="16.5"/>
    <row r="465" s="196" customFormat="1" ht="16.5"/>
    <row r="466" s="196" customFormat="1" ht="16.5"/>
    <row r="467" s="196" customFormat="1" ht="16.5"/>
    <row r="468" s="196" customFormat="1" ht="16.5"/>
    <row r="469" s="196" customFormat="1" ht="16.5"/>
    <row r="470" s="196" customFormat="1" ht="16.5"/>
    <row r="471" s="196" customFormat="1" ht="16.5"/>
    <row r="472" s="196" customFormat="1" ht="16.5"/>
    <row r="473" s="196" customFormat="1" ht="16.5"/>
    <row r="474" s="196" customFormat="1" ht="16.5"/>
    <row r="475" s="196" customFormat="1" ht="16.5"/>
    <row r="476" s="196" customFormat="1" ht="16.5"/>
    <row r="477" s="196" customFormat="1" ht="16.5"/>
    <row r="478" s="196" customFormat="1" ht="16.5"/>
    <row r="479" s="196" customFormat="1" ht="16.5"/>
    <row r="480" s="196" customFormat="1" ht="16.5"/>
    <row r="481" s="196" customFormat="1" ht="16.5"/>
    <row r="482" s="196" customFormat="1" ht="16.5"/>
    <row r="483" s="196" customFormat="1" ht="16.5"/>
    <row r="484" s="196" customFormat="1" ht="16.5"/>
    <row r="485" s="196" customFormat="1" ht="16.5"/>
    <row r="486" s="196" customFormat="1" ht="16.5"/>
    <row r="487" s="196" customFormat="1" ht="16.5"/>
    <row r="488" s="196" customFormat="1" ht="16.5"/>
    <row r="489" s="196" customFormat="1" ht="16.5"/>
    <row r="490" s="196" customFormat="1" ht="16.5"/>
    <row r="491" s="196" customFormat="1" ht="16.5"/>
    <row r="492" s="196" customFormat="1" ht="16.5"/>
    <row r="493" s="196" customFormat="1" ht="16.5"/>
    <row r="494" s="196" customFormat="1" ht="16.5"/>
    <row r="495" s="196" customFormat="1" ht="16.5"/>
    <row r="496" s="196" customFormat="1" ht="16.5"/>
    <row r="497" s="196" customFormat="1" ht="16.5"/>
    <row r="498" s="196" customFormat="1" ht="16.5"/>
    <row r="499" s="196" customFormat="1" ht="16.5"/>
    <row r="500" s="196" customFormat="1" ht="16.5"/>
    <row r="501" s="196" customFormat="1" ht="16.5"/>
    <row r="502" s="196" customFormat="1" ht="16.5"/>
    <row r="503" s="196" customFormat="1" ht="16.5"/>
    <row r="504" s="196" customFormat="1" ht="16.5"/>
    <row r="505" s="196" customFormat="1" ht="16.5"/>
    <row r="506" s="196" customFormat="1" ht="16.5"/>
    <row r="507" s="196" customFormat="1" ht="16.5"/>
    <row r="508" s="196" customFormat="1" ht="16.5"/>
    <row r="509" s="196" customFormat="1" ht="16.5"/>
    <row r="510" s="196" customFormat="1" ht="16.5"/>
    <row r="511" s="196" customFormat="1" ht="16.5"/>
    <row r="512" s="196" customFormat="1" ht="16.5"/>
    <row r="513" s="196" customFormat="1" ht="16.5"/>
    <row r="514" s="196" customFormat="1" ht="16.5"/>
    <row r="515" s="196" customFormat="1" ht="16.5"/>
    <row r="516" s="196" customFormat="1" ht="16.5"/>
    <row r="517" s="196" customFormat="1" ht="16.5"/>
    <row r="518" s="196" customFormat="1" ht="16.5"/>
    <row r="519" s="196" customFormat="1" ht="16.5"/>
    <row r="520" s="196" customFormat="1" ht="16.5"/>
    <row r="521" s="196" customFormat="1" ht="16.5"/>
    <row r="522" s="196" customFormat="1" ht="16.5"/>
    <row r="523" s="196" customFormat="1" ht="16.5"/>
    <row r="524" s="196" customFormat="1" ht="16.5"/>
    <row r="525" s="196" customFormat="1" ht="16.5"/>
    <row r="526" s="196" customFormat="1" ht="16.5"/>
    <row r="527" s="196" customFormat="1" ht="16.5"/>
    <row r="528" s="196" customFormat="1" ht="16.5"/>
    <row r="529" s="196" customFormat="1" ht="16.5"/>
    <row r="530" s="196" customFormat="1" ht="16.5"/>
    <row r="531" s="196" customFormat="1" ht="16.5"/>
    <row r="532" s="196" customFormat="1" ht="16.5"/>
    <row r="533" s="196" customFormat="1" ht="16.5"/>
    <row r="534" s="196" customFormat="1" ht="16.5"/>
    <row r="535" s="196" customFormat="1" ht="16.5"/>
    <row r="536" s="196" customFormat="1" ht="16.5"/>
    <row r="537" s="196" customFormat="1" ht="16.5"/>
    <row r="538" s="196" customFormat="1" ht="16.5"/>
    <row r="539" s="196" customFormat="1" ht="16.5"/>
    <row r="540" s="196" customFormat="1" ht="16.5"/>
    <row r="541" s="196" customFormat="1" ht="16.5"/>
    <row r="542" s="196" customFormat="1" ht="16.5"/>
    <row r="543" s="196" customFormat="1" ht="16.5"/>
    <row r="544" s="196" customFormat="1" ht="16.5"/>
    <row r="545" s="196" customFormat="1" ht="16.5"/>
    <row r="546" s="196" customFormat="1" ht="16.5"/>
    <row r="547" s="196" customFormat="1" ht="16.5"/>
    <row r="548" s="196" customFormat="1" ht="16.5"/>
    <row r="549" s="196" customFormat="1" ht="16.5"/>
    <row r="550" s="196" customFormat="1" ht="16.5"/>
    <row r="551" s="196" customFormat="1" ht="16.5"/>
    <row r="552" s="196" customFormat="1" ht="16.5"/>
    <row r="553" s="196" customFormat="1" ht="16.5"/>
    <row r="554" s="196" customFormat="1" ht="16.5"/>
    <row r="555" s="196" customFormat="1" ht="16.5"/>
    <row r="556" s="196" customFormat="1" ht="16.5"/>
    <row r="557" s="196" customFormat="1" ht="16.5"/>
    <row r="558" s="196" customFormat="1" ht="16.5"/>
    <row r="559" s="196" customFormat="1" ht="16.5"/>
    <row r="560" s="196" customFormat="1" ht="16.5"/>
    <row r="561" s="196" customFormat="1" ht="16.5"/>
    <row r="562" s="196" customFormat="1" ht="16.5"/>
    <row r="563" s="196" customFormat="1" ht="16.5"/>
    <row r="564" s="196" customFormat="1" ht="16.5"/>
    <row r="565" s="196" customFormat="1" ht="16.5"/>
    <row r="566" s="196" customFormat="1" ht="16.5"/>
    <row r="567" s="196" customFormat="1" ht="16.5"/>
    <row r="568" s="196" customFormat="1" ht="16.5"/>
    <row r="569" s="196" customFormat="1" ht="16.5"/>
    <row r="570" s="196" customFormat="1" ht="16.5"/>
    <row r="571" s="196" customFormat="1" ht="16.5"/>
    <row r="572" s="196" customFormat="1" ht="16.5"/>
    <row r="573" s="196" customFormat="1" ht="16.5"/>
    <row r="574" s="196" customFormat="1" ht="16.5"/>
    <row r="575" s="196" customFormat="1" ht="16.5"/>
    <row r="576" s="196" customFormat="1" ht="16.5"/>
    <row r="577" s="196" customFormat="1" ht="16.5"/>
    <row r="578" s="196" customFormat="1" ht="16.5"/>
    <row r="579" s="196" customFormat="1" ht="16.5"/>
    <row r="580" s="196" customFormat="1" ht="16.5"/>
    <row r="581" s="196" customFormat="1" ht="16.5"/>
    <row r="582" s="196" customFormat="1" ht="16.5"/>
    <row r="583" s="196" customFormat="1" ht="16.5"/>
    <row r="584" s="196" customFormat="1" ht="16.5"/>
    <row r="585" s="196" customFormat="1" ht="16.5"/>
    <row r="586" s="196" customFormat="1" ht="16.5"/>
    <row r="587" s="196" customFormat="1" ht="16.5"/>
    <row r="588" s="196" customFormat="1" ht="16.5"/>
    <row r="589" s="196" customFormat="1" ht="16.5"/>
    <row r="590" s="196" customFormat="1" ht="16.5"/>
    <row r="591" s="196" customFormat="1" ht="16.5"/>
    <row r="592" s="196" customFormat="1" ht="16.5"/>
    <row r="593" s="196" customFormat="1" ht="16.5"/>
    <row r="594" s="196" customFormat="1" ht="16.5"/>
    <row r="595" s="196" customFormat="1" ht="16.5"/>
    <row r="596" s="196" customFormat="1" ht="16.5"/>
    <row r="597" s="196" customFormat="1" ht="16.5"/>
    <row r="598" s="196" customFormat="1" ht="16.5"/>
    <row r="599" s="196" customFormat="1" ht="16.5"/>
    <row r="600" s="196" customFormat="1" ht="16.5"/>
    <row r="601" s="196" customFormat="1" ht="16.5"/>
    <row r="602" s="196" customFormat="1" ht="16.5"/>
    <row r="603" s="196" customFormat="1" ht="16.5"/>
    <row r="604" s="196" customFormat="1" ht="16.5"/>
    <row r="605" s="196" customFormat="1" ht="16.5"/>
    <row r="606" s="196" customFormat="1" ht="16.5"/>
    <row r="607" s="196" customFormat="1" ht="16.5"/>
    <row r="608" s="196" customFormat="1" ht="16.5"/>
    <row r="609" s="196" customFormat="1" ht="16.5"/>
    <row r="610" s="196" customFormat="1" ht="16.5"/>
    <row r="611" s="196" customFormat="1" ht="16.5"/>
    <row r="612" s="196" customFormat="1" ht="16.5"/>
    <row r="613" s="196" customFormat="1" ht="16.5"/>
    <row r="614" s="196" customFormat="1" ht="16.5"/>
    <row r="615" s="196" customFormat="1" ht="16.5"/>
    <row r="616" s="196" customFormat="1" ht="16.5"/>
    <row r="617" s="196" customFormat="1" ht="16.5"/>
    <row r="618" s="196" customFormat="1" ht="16.5"/>
    <row r="619" s="196" customFormat="1" ht="16.5"/>
    <row r="620" s="196" customFormat="1" ht="16.5"/>
    <row r="621" s="196" customFormat="1" ht="16.5"/>
    <row r="622" s="196" customFormat="1" ht="16.5"/>
    <row r="623" s="196" customFormat="1" ht="16.5"/>
    <row r="624" s="196" customFormat="1" ht="16.5"/>
    <row r="625" s="196" customFormat="1" ht="16.5"/>
    <row r="626" s="196" customFormat="1" ht="16.5"/>
    <row r="627" s="196" customFormat="1" ht="16.5"/>
    <row r="628" s="196" customFormat="1" ht="16.5"/>
    <row r="629" s="196" customFormat="1" ht="16.5"/>
    <row r="630" s="196" customFormat="1" ht="16.5"/>
    <row r="631" s="196" customFormat="1" ht="16.5"/>
    <row r="632" s="196" customFormat="1" ht="16.5"/>
    <row r="633" s="196" customFormat="1" ht="16.5"/>
    <row r="634" s="196" customFormat="1" ht="16.5"/>
    <row r="635" s="196" customFormat="1" ht="16.5"/>
    <row r="636" s="196" customFormat="1" ht="16.5"/>
    <row r="637" s="196" customFormat="1" ht="16.5"/>
    <row r="638" s="196" customFormat="1" ht="16.5"/>
    <row r="639" s="196" customFormat="1" ht="16.5"/>
    <row r="640" s="196" customFormat="1" ht="16.5"/>
    <row r="641" s="196" customFormat="1" ht="16.5"/>
    <row r="642" s="196" customFormat="1" ht="16.5"/>
    <row r="643" s="196" customFormat="1" ht="16.5"/>
    <row r="644" s="196" customFormat="1" ht="16.5"/>
    <row r="645" s="196" customFormat="1" ht="16.5"/>
    <row r="646" s="196" customFormat="1" ht="16.5"/>
    <row r="647" s="196" customFormat="1" ht="16.5"/>
    <row r="648" s="196" customFormat="1" ht="16.5"/>
    <row r="649" s="196" customFormat="1" ht="16.5"/>
    <row r="650" s="196" customFormat="1" ht="16.5"/>
    <row r="651" s="196" customFormat="1" ht="16.5"/>
    <row r="652" s="196" customFormat="1" ht="16.5"/>
    <row r="653" s="196" customFormat="1" ht="16.5"/>
    <row r="654" s="196" customFormat="1" ht="16.5"/>
    <row r="655" s="196" customFormat="1" ht="16.5"/>
    <row r="656" s="196" customFormat="1" ht="16.5"/>
    <row r="657" s="196" customFormat="1" ht="16.5"/>
    <row r="658" s="196" customFormat="1" ht="16.5"/>
    <row r="659" s="196" customFormat="1" ht="16.5"/>
    <row r="660" s="196" customFormat="1" ht="16.5"/>
    <row r="661" s="196" customFormat="1" ht="16.5"/>
    <row r="662" s="196" customFormat="1" ht="16.5"/>
    <row r="663" s="196" customFormat="1" ht="16.5"/>
    <row r="664" s="196" customFormat="1" ht="16.5"/>
    <row r="665" s="196" customFormat="1" ht="16.5"/>
    <row r="666" s="196" customFormat="1" ht="16.5"/>
    <row r="667" s="196" customFormat="1" ht="16.5"/>
    <row r="668" s="196" customFormat="1" ht="16.5"/>
    <row r="669" s="196" customFormat="1" ht="16.5"/>
    <row r="670" s="196" customFormat="1" ht="16.5"/>
    <row r="671" s="196" customFormat="1" ht="16.5"/>
    <row r="672" s="196" customFormat="1" ht="16.5"/>
    <row r="673" s="196" customFormat="1" ht="16.5"/>
    <row r="674" s="196" customFormat="1" ht="16.5"/>
    <row r="675" s="196" customFormat="1" ht="16.5"/>
    <row r="676" s="196" customFormat="1" ht="16.5"/>
    <row r="677" s="196" customFormat="1" ht="16.5"/>
    <row r="678" s="196" customFormat="1" ht="16.5"/>
    <row r="679" s="196" customFormat="1" ht="16.5"/>
    <row r="680" s="196" customFormat="1" ht="16.5"/>
    <row r="681" s="196" customFormat="1" ht="16.5"/>
    <row r="682" s="196" customFormat="1" ht="16.5"/>
    <row r="683" s="196" customFormat="1" ht="16.5"/>
    <row r="684" s="196" customFormat="1" ht="16.5"/>
    <row r="685" s="196" customFormat="1" ht="16.5"/>
    <row r="686" s="196" customFormat="1" ht="16.5"/>
    <row r="687" s="196" customFormat="1" ht="16.5"/>
    <row r="688" s="196" customFormat="1" ht="16.5"/>
    <row r="689" s="196" customFormat="1" ht="16.5"/>
    <row r="690" s="196" customFormat="1" ht="16.5"/>
    <row r="691" s="196" customFormat="1" ht="16.5"/>
    <row r="692" s="196" customFormat="1" ht="16.5"/>
    <row r="693" s="196" customFormat="1" ht="16.5"/>
    <row r="694" s="196" customFormat="1" ht="16.5"/>
    <row r="695" s="196" customFormat="1" ht="16.5"/>
    <row r="696" s="196" customFormat="1" ht="16.5"/>
    <row r="697" s="196" customFormat="1" ht="16.5"/>
    <row r="698" s="196" customFormat="1" ht="16.5"/>
    <row r="699" s="196" customFormat="1" ht="16.5"/>
    <row r="700" s="196" customFormat="1" ht="16.5"/>
    <row r="701" s="196" customFormat="1" ht="16.5"/>
    <row r="702" s="196" customFormat="1" ht="16.5"/>
    <row r="703" s="196" customFormat="1" ht="16.5"/>
    <row r="704" s="196" customFormat="1" ht="16.5"/>
    <row r="705" s="196" customFormat="1" ht="16.5"/>
    <row r="706" s="196" customFormat="1" ht="16.5"/>
    <row r="707" s="196" customFormat="1" ht="16.5"/>
    <row r="708" s="196" customFormat="1" ht="16.5"/>
    <row r="709" s="196" customFormat="1" ht="16.5"/>
    <row r="710" s="196" customFormat="1" ht="16.5"/>
    <row r="711" s="196" customFormat="1" ht="16.5"/>
    <row r="712" s="196" customFormat="1" ht="16.5"/>
    <row r="713" s="196" customFormat="1" ht="16.5"/>
    <row r="714" s="196" customFormat="1" ht="16.5"/>
    <row r="715" s="196" customFormat="1" ht="16.5"/>
    <row r="716" s="196" customFormat="1" ht="16.5"/>
    <row r="717" s="196" customFormat="1" ht="16.5"/>
    <row r="718" s="196" customFormat="1" ht="16.5"/>
    <row r="719" s="196" customFormat="1" ht="16.5"/>
    <row r="720" s="196" customFormat="1" ht="16.5"/>
    <row r="721" s="196" customFormat="1" ht="16.5"/>
    <row r="722" s="196" customFormat="1" ht="16.5"/>
    <row r="723" s="196" customFormat="1" ht="16.5"/>
    <row r="724" s="196" customFormat="1" ht="16.5"/>
    <row r="725" s="196" customFormat="1" ht="16.5"/>
    <row r="726" s="196" customFormat="1" ht="16.5"/>
    <row r="727" s="196" customFormat="1" ht="16.5"/>
    <row r="728" s="196" customFormat="1" ht="16.5"/>
    <row r="729" s="196" customFormat="1" ht="16.5"/>
    <row r="730" s="196" customFormat="1" ht="16.5"/>
    <row r="731" s="196" customFormat="1" ht="16.5"/>
    <row r="732" s="196" customFormat="1" ht="16.5"/>
    <row r="733" s="196" customFormat="1" ht="16.5"/>
    <row r="734" s="196" customFormat="1" ht="16.5"/>
    <row r="735" s="196" customFormat="1" ht="16.5"/>
    <row r="736" s="196" customFormat="1" ht="16.5"/>
    <row r="737" s="196" customFormat="1" ht="16.5"/>
    <row r="738" s="196" customFormat="1" ht="16.5"/>
    <row r="739" s="196" customFormat="1" ht="16.5"/>
    <row r="740" s="196" customFormat="1" ht="16.5"/>
    <row r="741" s="196" customFormat="1" ht="16.5"/>
    <row r="742" s="196" customFormat="1" ht="16.5"/>
    <row r="743" s="196" customFormat="1" ht="16.5"/>
    <row r="744" s="196" customFormat="1" ht="16.5"/>
    <row r="745" s="196" customFormat="1" ht="16.5"/>
    <row r="746" s="196" customFormat="1" ht="16.5"/>
    <row r="747" s="196" customFormat="1" ht="16.5"/>
    <row r="748" s="196" customFormat="1" ht="16.5"/>
    <row r="749" s="196" customFormat="1" ht="16.5"/>
    <row r="750" s="196" customFormat="1" ht="16.5"/>
    <row r="751" s="196" customFormat="1" ht="16.5"/>
    <row r="752" s="196" customFormat="1" ht="16.5"/>
    <row r="753" s="196" customFormat="1" ht="16.5"/>
    <row r="754" s="196" customFormat="1" ht="16.5"/>
    <row r="755" s="196" customFormat="1" ht="16.5"/>
    <row r="756" s="196" customFormat="1" ht="16.5"/>
    <row r="757" s="196" customFormat="1" ht="16.5"/>
    <row r="758" s="196" customFormat="1" ht="16.5"/>
    <row r="759" s="196" customFormat="1" ht="16.5"/>
    <row r="760" s="196" customFormat="1" ht="16.5"/>
    <row r="761" s="196" customFormat="1" ht="16.5"/>
    <row r="762" s="196" customFormat="1" ht="16.5"/>
    <row r="763" s="196" customFormat="1" ht="16.5"/>
    <row r="764" s="196" customFormat="1" ht="16.5"/>
    <row r="765" s="196" customFormat="1" ht="16.5"/>
    <row r="766" s="196" customFormat="1" ht="16.5"/>
    <row r="767" s="196" customFormat="1" ht="16.5"/>
    <row r="768" s="196" customFormat="1" ht="16.5"/>
    <row r="769" s="196" customFormat="1" ht="16.5"/>
    <row r="770" s="196" customFormat="1" ht="16.5"/>
    <row r="771" s="196" customFormat="1" ht="16.5"/>
    <row r="772" s="196" customFormat="1" ht="16.5"/>
    <row r="773" s="196" customFormat="1" ht="16.5"/>
    <row r="774" s="196" customFormat="1" ht="16.5"/>
    <row r="775" s="196" customFormat="1" ht="16.5"/>
    <row r="776" s="196" customFormat="1" ht="16.5"/>
    <row r="777" s="196" customFormat="1" ht="16.5"/>
    <row r="778" s="196" customFormat="1" ht="16.5"/>
    <row r="779" s="196" customFormat="1" ht="16.5"/>
    <row r="780" s="196" customFormat="1" ht="16.5"/>
    <row r="781" s="196" customFormat="1" ht="16.5"/>
    <row r="782" s="196" customFormat="1" ht="16.5"/>
    <row r="783" s="196" customFormat="1" ht="16.5"/>
    <row r="784" s="196" customFormat="1" ht="16.5"/>
    <row r="785" s="196" customFormat="1" ht="16.5"/>
    <row r="786" s="196" customFormat="1" ht="16.5"/>
    <row r="787" s="196" customFormat="1" ht="16.5"/>
    <row r="788" s="196" customFormat="1" ht="16.5"/>
    <row r="789" s="196" customFormat="1" ht="16.5"/>
    <row r="790" s="196" customFormat="1" ht="16.5"/>
    <row r="791" s="196" customFormat="1" ht="16.5"/>
    <row r="792" s="196" customFormat="1" ht="16.5"/>
    <row r="793" s="196" customFormat="1" ht="16.5"/>
    <row r="794" s="196" customFormat="1" ht="16.5"/>
    <row r="795" s="196" customFormat="1" ht="16.5"/>
    <row r="796" s="196" customFormat="1" ht="16.5"/>
    <row r="797" s="196" customFormat="1" ht="16.5"/>
    <row r="798" s="196" customFormat="1" ht="16.5"/>
    <row r="799" s="196" customFormat="1" ht="16.5"/>
    <row r="800" s="196" customFormat="1" ht="16.5"/>
    <row r="801" s="196" customFormat="1" ht="16.5"/>
    <row r="802" s="196" customFormat="1" ht="16.5"/>
    <row r="803" s="196" customFormat="1" ht="16.5"/>
    <row r="804" s="196" customFormat="1" ht="16.5"/>
    <row r="805" s="196" customFormat="1" ht="16.5"/>
    <row r="806" s="196" customFormat="1" ht="16.5"/>
    <row r="807" s="196" customFormat="1" ht="16.5"/>
    <row r="808" s="196" customFormat="1" ht="16.5"/>
    <row r="809" s="196" customFormat="1" ht="16.5"/>
    <row r="810" s="196" customFormat="1" ht="16.5"/>
    <row r="811" s="196" customFormat="1" ht="16.5"/>
    <row r="812" s="196" customFormat="1" ht="16.5"/>
    <row r="813" s="196" customFormat="1" ht="16.5"/>
    <row r="814" s="196" customFormat="1" ht="16.5"/>
    <row r="815" s="196" customFormat="1" ht="16.5"/>
    <row r="816" s="196" customFormat="1" ht="16.5"/>
    <row r="817" s="196" customFormat="1" ht="16.5"/>
    <row r="818" s="196" customFormat="1" ht="16.5"/>
    <row r="819" s="196" customFormat="1" ht="16.5"/>
    <row r="820" s="196" customFormat="1" ht="16.5"/>
    <row r="821" s="196" customFormat="1" ht="16.5"/>
    <row r="822" s="196" customFormat="1" ht="16.5"/>
    <row r="823" s="196" customFormat="1" ht="16.5"/>
    <row r="824" s="196" customFormat="1" ht="16.5"/>
    <row r="825" s="196" customFormat="1" ht="16.5"/>
    <row r="826" s="196" customFormat="1" ht="16.5"/>
    <row r="827" s="196" customFormat="1" ht="16.5"/>
    <row r="828" s="196" customFormat="1" ht="16.5"/>
    <row r="829" s="196" customFormat="1" ht="16.5"/>
    <row r="830" s="196" customFormat="1" ht="16.5"/>
    <row r="831" s="196" customFormat="1" ht="16.5"/>
    <row r="832" s="196" customFormat="1" ht="16.5"/>
    <row r="833" s="196" customFormat="1" ht="16.5"/>
    <row r="834" s="196" customFormat="1" ht="16.5"/>
    <row r="835" s="196" customFormat="1" ht="16.5"/>
    <row r="836" s="196" customFormat="1" ht="16.5"/>
    <row r="837" s="196" customFormat="1" ht="16.5"/>
    <row r="838" s="196" customFormat="1" ht="16.5"/>
    <row r="839" s="196" customFormat="1" ht="16.5"/>
    <row r="840" s="196" customFormat="1" ht="16.5"/>
    <row r="841" s="196" customFormat="1" ht="16.5"/>
    <row r="842" s="196" customFormat="1" ht="16.5"/>
    <row r="843" s="196" customFormat="1" ht="16.5"/>
    <row r="844" s="196" customFormat="1" ht="16.5"/>
    <row r="845" s="196" customFormat="1" ht="16.5"/>
    <row r="846" s="196" customFormat="1" ht="16.5"/>
    <row r="847" s="196" customFormat="1" ht="16.5"/>
    <row r="848" s="196" customFormat="1" ht="16.5"/>
    <row r="849" s="196" customFormat="1" ht="16.5"/>
    <row r="850" s="196" customFormat="1" ht="16.5"/>
    <row r="851" s="196" customFormat="1" ht="16.5"/>
    <row r="852" s="196" customFormat="1" ht="16.5"/>
    <row r="853" s="196" customFormat="1" ht="16.5"/>
    <row r="854" s="196" customFormat="1" ht="16.5"/>
    <row r="855" s="196" customFormat="1" ht="16.5"/>
    <row r="856" s="196" customFormat="1" ht="16.5"/>
    <row r="857" s="196" customFormat="1" ht="16.5"/>
    <row r="858" s="196" customFormat="1" ht="16.5"/>
    <row r="859" s="196" customFormat="1" ht="16.5"/>
    <row r="860" s="196" customFormat="1" ht="16.5"/>
    <row r="861" s="196" customFormat="1" ht="16.5"/>
    <row r="862" s="196" customFormat="1" ht="16.5"/>
    <row r="863" s="196" customFormat="1" ht="16.5"/>
    <row r="864" s="196" customFormat="1" ht="16.5"/>
    <row r="865" s="196" customFormat="1" ht="16.5"/>
    <row r="866" s="196" customFormat="1" ht="16.5"/>
    <row r="867" s="196" customFormat="1" ht="16.5"/>
    <row r="868" s="196" customFormat="1" ht="16.5"/>
    <row r="869" s="196" customFormat="1" ht="16.5"/>
    <row r="870" s="196" customFormat="1" ht="16.5"/>
    <row r="871" s="196" customFormat="1" ht="16.5"/>
    <row r="872" s="196" customFormat="1" ht="16.5"/>
    <row r="873" s="196" customFormat="1" ht="16.5"/>
    <row r="874" s="196" customFormat="1" ht="16.5"/>
    <row r="875" s="196" customFormat="1" ht="16.5"/>
    <row r="876" s="196" customFormat="1" ht="16.5"/>
    <row r="877" s="196" customFormat="1" ht="16.5"/>
    <row r="878" s="196" customFormat="1" ht="16.5"/>
    <row r="879" s="196" customFormat="1" ht="16.5"/>
    <row r="880" s="196" customFormat="1" ht="16.5"/>
    <row r="881" s="196" customFormat="1" ht="16.5"/>
    <row r="882" s="196" customFormat="1" ht="16.5"/>
    <row r="883" s="196" customFormat="1" ht="16.5"/>
    <row r="884" s="196" customFormat="1" ht="16.5"/>
    <row r="885" s="196" customFormat="1" ht="16.5"/>
    <row r="886" s="196" customFormat="1" ht="16.5"/>
    <row r="887" s="196" customFormat="1" ht="16.5"/>
    <row r="888" s="196" customFormat="1" ht="16.5"/>
    <row r="889" s="196" customFormat="1" ht="16.5"/>
    <row r="890" s="196" customFormat="1" ht="16.5"/>
    <row r="891" s="196" customFormat="1" ht="16.5"/>
    <row r="892" s="196" customFormat="1" ht="16.5"/>
    <row r="893" s="196" customFormat="1" ht="16.5"/>
    <row r="894" s="196" customFormat="1" ht="16.5"/>
    <row r="895" s="196" customFormat="1" ht="16.5"/>
    <row r="896" s="196" customFormat="1" ht="16.5"/>
    <row r="897" s="196" customFormat="1" ht="16.5"/>
    <row r="898" s="196" customFormat="1" ht="16.5"/>
    <row r="899" s="196" customFormat="1" ht="16.5"/>
    <row r="900" s="196" customFormat="1" ht="16.5"/>
    <row r="901" s="196" customFormat="1" ht="16.5"/>
    <row r="902" s="196" customFormat="1" ht="16.5"/>
    <row r="903" s="196" customFormat="1" ht="16.5"/>
    <row r="904" s="196" customFormat="1" ht="16.5"/>
    <row r="905" s="196" customFormat="1" ht="16.5"/>
    <row r="906" s="196" customFormat="1" ht="16.5"/>
    <row r="907" s="196" customFormat="1" ht="16.5"/>
    <row r="908" s="196" customFormat="1" ht="16.5"/>
    <row r="909" s="196" customFormat="1" ht="16.5"/>
    <row r="910" s="196" customFormat="1" ht="16.5"/>
    <row r="911" s="196" customFormat="1" ht="16.5"/>
    <row r="912" s="196" customFormat="1" ht="16.5"/>
    <row r="913" s="196" customFormat="1" ht="16.5"/>
    <row r="914" s="196" customFormat="1" ht="16.5"/>
    <row r="915" s="196" customFormat="1" ht="16.5"/>
    <row r="916" s="196" customFormat="1" ht="16.5"/>
    <row r="917" s="196" customFormat="1" ht="16.5"/>
    <row r="918" s="196" customFormat="1" ht="16.5"/>
    <row r="919" s="196" customFormat="1" ht="16.5"/>
    <row r="920" s="196" customFormat="1" ht="16.5"/>
    <row r="921" s="196" customFormat="1" ht="16.5"/>
    <row r="922" s="196" customFormat="1" ht="16.5"/>
    <row r="923" s="196" customFormat="1" ht="16.5"/>
    <row r="924" s="196" customFormat="1" ht="16.5"/>
    <row r="925" s="196" customFormat="1" ht="16.5"/>
    <row r="926" s="196" customFormat="1" ht="16.5"/>
    <row r="927" s="196" customFormat="1" ht="16.5"/>
    <row r="928" s="196" customFormat="1" ht="16.5"/>
    <row r="929" s="196" customFormat="1" ht="16.5"/>
    <row r="930" s="196" customFormat="1" ht="16.5"/>
    <row r="931" s="196" customFormat="1" ht="16.5"/>
    <row r="932" s="196" customFormat="1" ht="16.5"/>
    <row r="933" s="196" customFormat="1" ht="16.5"/>
    <row r="934" s="196" customFormat="1" ht="16.5"/>
    <row r="935" s="196" customFormat="1" ht="16.5"/>
    <row r="936" s="196" customFormat="1" ht="16.5"/>
    <row r="937" s="196" customFormat="1" ht="16.5"/>
    <row r="938" s="196" customFormat="1" ht="16.5"/>
    <row r="939" s="196" customFormat="1" ht="16.5"/>
    <row r="940" s="196" customFormat="1" ht="16.5"/>
    <row r="941" s="196" customFormat="1" ht="16.5"/>
    <row r="942" s="196" customFormat="1" ht="16.5"/>
    <row r="943" s="196" customFormat="1" ht="16.5"/>
    <row r="944" s="196" customFormat="1" ht="16.5"/>
    <row r="945" s="196" customFormat="1" ht="16.5"/>
    <row r="946" s="196" customFormat="1" ht="16.5"/>
    <row r="947" s="196" customFormat="1" ht="16.5"/>
    <row r="948" s="196" customFormat="1" ht="16.5"/>
    <row r="949" s="196" customFormat="1" ht="16.5"/>
    <row r="950" s="196" customFormat="1" ht="16.5"/>
    <row r="951" s="196" customFormat="1" ht="16.5"/>
    <row r="952" s="196" customFormat="1" ht="16.5"/>
    <row r="953" s="196" customFormat="1" ht="16.5"/>
    <row r="954" s="196" customFormat="1" ht="16.5"/>
    <row r="955" s="196" customFormat="1" ht="16.5"/>
    <row r="956" s="196" customFormat="1" ht="16.5"/>
    <row r="957" s="196" customFormat="1" ht="16.5"/>
    <row r="958" s="196" customFormat="1" ht="16.5"/>
    <row r="959" s="196" customFormat="1" ht="16.5"/>
    <row r="960" s="196" customFormat="1" ht="16.5"/>
    <row r="961" s="196" customFormat="1" ht="16.5"/>
    <row r="962" s="196" customFormat="1" ht="16.5"/>
    <row r="963" s="196" customFormat="1" ht="16.5"/>
    <row r="964" s="196" customFormat="1" ht="16.5"/>
    <row r="965" s="196" customFormat="1" ht="16.5"/>
    <row r="966" s="196" customFormat="1" ht="16.5"/>
    <row r="967" s="196" customFormat="1" ht="16.5"/>
    <row r="968" s="196" customFormat="1" ht="16.5"/>
    <row r="969" s="196" customFormat="1" ht="16.5"/>
    <row r="970" s="196" customFormat="1" ht="16.5"/>
    <row r="971" s="196" customFormat="1" ht="16.5"/>
    <row r="972" s="196" customFormat="1" ht="16.5"/>
    <row r="973" s="196" customFormat="1" ht="16.5"/>
    <row r="974" s="196" customFormat="1" ht="16.5"/>
  </sheetData>
  <sheetProtection/>
  <mergeCells count="28">
    <mergeCell ref="X8:X9"/>
    <mergeCell ref="Y8:Y9"/>
    <mergeCell ref="Z8:Z9"/>
    <mergeCell ref="M7:U7"/>
    <mergeCell ref="V7:V9"/>
    <mergeCell ref="M8:M9"/>
    <mergeCell ref="N8:P8"/>
    <mergeCell ref="Q8:T8"/>
    <mergeCell ref="U8:U9"/>
    <mergeCell ref="X6:Z7"/>
    <mergeCell ref="A7:A9"/>
    <mergeCell ref="B7:B9"/>
    <mergeCell ref="C7:C9"/>
    <mergeCell ref="D7:D9"/>
    <mergeCell ref="E7:E9"/>
    <mergeCell ref="F7:F9"/>
    <mergeCell ref="G7:G9"/>
    <mergeCell ref="H7:H9"/>
    <mergeCell ref="A1:O1"/>
    <mergeCell ref="A3:T3"/>
    <mergeCell ref="A4:T4"/>
    <mergeCell ref="A6:I6"/>
    <mergeCell ref="J6:V6"/>
    <mergeCell ref="W6:W9"/>
    <mergeCell ref="I7:I9"/>
    <mergeCell ref="J7:J9"/>
    <mergeCell ref="K7:K9"/>
    <mergeCell ref="L7:L9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Журнал учета выполненных работ.</dc:title>
  <dc:subject>Учет работ в капитальном строительстве и ремонтно-строительных работ.</dc:subject>
  <dc:creator>blanki-blanki.narod.ru</dc:creator>
  <cp:keywords/>
  <dc:description>Сайт: blanki-blanki.narod.ru   Бланки. Договора. Документы. Образцы, шаблоны и примеры в формате Word и Excel.</dc:description>
  <cp:lastModifiedBy>Пользователь</cp:lastModifiedBy>
  <cp:lastPrinted>2020-03-25T09:40:10Z</cp:lastPrinted>
  <dcterms:created xsi:type="dcterms:W3CDTF">2001-05-31T08:32:07Z</dcterms:created>
  <dcterms:modified xsi:type="dcterms:W3CDTF">2022-05-04T05:23:01Z</dcterms:modified>
  <cp:category/>
  <cp:version/>
  <cp:contentType/>
  <cp:contentStatus/>
</cp:coreProperties>
</file>