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3"/>
  </bookViews>
  <sheets>
    <sheet name="12эс" sheetId="1" r:id="rId1"/>
    <sheet name="14эс" sheetId="2" r:id="rId2"/>
    <sheet name="15эс" sheetId="3" r:id="rId3"/>
    <sheet name="п11б аб16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<sst xmlns="http://schemas.openxmlformats.org/spreadsheetml/2006/main" count="194" uniqueCount="131">
  <si>
    <t>№</t>
  </si>
  <si>
    <t>Классификация нарушения</t>
  </si>
  <si>
    <t>Дата и время отключения</t>
  </si>
  <si>
    <t>число,месяц</t>
  </si>
  <si>
    <t>час</t>
  </si>
  <si>
    <t>Дата и время включения</t>
  </si>
  <si>
    <t>наименование присоединения</t>
  </si>
  <si>
    <t>ЦП,РП,ТП</t>
  </si>
  <si>
    <t>№ яч.</t>
  </si>
  <si>
    <t>Тип защиты</t>
  </si>
  <si>
    <t>Поврежденный элемент</t>
  </si>
  <si>
    <t>КЛ,ТП ..</t>
  </si>
  <si>
    <t>Наименование объекта электрических сетей</t>
  </si>
  <si>
    <t>Причины поврежедения</t>
  </si>
  <si>
    <t>Принятые меры</t>
  </si>
  <si>
    <t>Район</t>
  </si>
  <si>
    <t>Наименование квартала</t>
  </si>
  <si>
    <t>1 квартал</t>
  </si>
  <si>
    <t>2 квартал</t>
  </si>
  <si>
    <t>3 квартал</t>
  </si>
  <si>
    <t>4 квартал</t>
  </si>
  <si>
    <t>Итого за год</t>
  </si>
  <si>
    <t>Недоотпуск электроэнергии,тыс.кВтчас</t>
  </si>
  <si>
    <t>ТП</t>
  </si>
  <si>
    <t>Февраль 2013 г.</t>
  </si>
  <si>
    <t>Январь 2013 г.</t>
  </si>
  <si>
    <t>Июнь 2013 г.</t>
  </si>
  <si>
    <t>Июль 2013 г.</t>
  </si>
  <si>
    <t>0</t>
  </si>
  <si>
    <t>Август 2013 г.</t>
  </si>
  <si>
    <t>Сентябрь 2013 г.</t>
  </si>
  <si>
    <t>Ноябрь 2013 г.</t>
  </si>
  <si>
    <t>Декабрь 2013 г.</t>
  </si>
  <si>
    <t>Март 2013 г.</t>
  </si>
  <si>
    <t>Апрель  2013 г.</t>
  </si>
  <si>
    <t>Май 2013 г.</t>
  </si>
  <si>
    <t>Октябрь 2013  г.</t>
  </si>
  <si>
    <t>Январь 2014 г.</t>
  </si>
  <si>
    <t>Февраль 2014 г.</t>
  </si>
  <si>
    <t>Март 2014г.</t>
  </si>
  <si>
    <t>Апрель 2014 г.</t>
  </si>
  <si>
    <t>функциональный отказ</t>
  </si>
  <si>
    <t>13.10.2013</t>
  </si>
  <si>
    <t>14-00</t>
  </si>
  <si>
    <t>17.10.2013 г.</t>
  </si>
  <si>
    <t>17-00</t>
  </si>
  <si>
    <t>засвияжский</t>
  </si>
  <si>
    <t>ПС Свияга</t>
  </si>
  <si>
    <t>434</t>
  </si>
  <si>
    <t>мтз</t>
  </si>
  <si>
    <t>КЛ</t>
  </si>
  <si>
    <t>ПС Свияга яч.434 -РП201</t>
  </si>
  <si>
    <t>Объем недопоставленной электроэнергии,кВт.час</t>
  </si>
  <si>
    <t>1</t>
  </si>
  <si>
    <t>15-00</t>
  </si>
  <si>
    <t>ТП-2585</t>
  </si>
  <si>
    <t>ТП-2585-</t>
  </si>
  <si>
    <t>вина сторонней  организации</t>
  </si>
  <si>
    <t>восстановлен</t>
  </si>
  <si>
    <t>руб.5</t>
  </si>
  <si>
    <t>Перегорел защитный элемент ПН-2  в РУ-0,4 кВ</t>
  </si>
  <si>
    <t xml:space="preserve">Информация об объеме недопоставленной в результате аварийных </t>
  </si>
  <si>
    <t xml:space="preserve">отключений  электрической энергии за </t>
  </si>
  <si>
    <t>год</t>
  </si>
  <si>
    <t>Пункт 11. б)  аб.15</t>
  </si>
  <si>
    <t>п.11) б. аб 14 Сводные данные об авариях и инцидентах в сетях  ООО "Энергосеть"</t>
  </si>
  <si>
    <t>Организация</t>
  </si>
  <si>
    <t>Наименование</t>
  </si>
  <si>
    <t>Адрес местонахождения</t>
  </si>
  <si>
    <t>ул.Отрадная ,79</t>
  </si>
  <si>
    <t>ул.Хо-Ши-Мина ,32</t>
  </si>
  <si>
    <t>ул.Самарская ,27</t>
  </si>
  <si>
    <t>ул.Хваткова</t>
  </si>
  <si>
    <t>только 0,4 кВ ж.д  ул Отрадная,79</t>
  </si>
  <si>
    <t>ул.Островского ,60</t>
  </si>
  <si>
    <t>РП 517 до КТП</t>
  </si>
  <si>
    <t>ул.Карбышева ,32.Только КЛ-10 кВ</t>
  </si>
  <si>
    <t>Турбаза "Нагорное"</t>
  </si>
  <si>
    <t>ул.Промышленная,93А</t>
  </si>
  <si>
    <t>ко-во трансформаторов</t>
  </si>
  <si>
    <t>Мощность ,кВА</t>
  </si>
  <si>
    <t>U-е,кВ</t>
  </si>
  <si>
    <t>п.11) б аб.12 о перечне зон деятельности сетевой организации с детализацией по населеным пунктам и районам городов ,определяемых в соотвествии с границами балансовой принадлежности электросетевого хозяйства ,находящегося в собственности сетевой организации или ином законном основании</t>
  </si>
  <si>
    <t>пр .Лесной</t>
  </si>
  <si>
    <t>ООО     "Энергосеть"</t>
  </si>
  <si>
    <t>Перечень  электросетевого хозяйства находящихся в собственности ( или ином праве) обслуживания с указанием  мощности ТП ,РП.</t>
  </si>
  <si>
    <t>МАЙ 2014г.</t>
  </si>
  <si>
    <t>технологический</t>
  </si>
  <si>
    <t>15-20</t>
  </si>
  <si>
    <t>16-20</t>
  </si>
  <si>
    <t>то</t>
  </si>
  <si>
    <t>ПС Свияга яч.157-РП201</t>
  </si>
  <si>
    <t>Приложение 1</t>
  </si>
  <si>
    <t xml:space="preserve">до 1 марта </t>
  </si>
  <si>
    <t>Список трансформаторных подстанций  находящихся вренде,собственности предприятия</t>
  </si>
  <si>
    <t>Утверждаю</t>
  </si>
  <si>
    <t>Генеральный директор ООО "Энергосеть"</t>
  </si>
  <si>
    <t>А.А.Сторожков</t>
  </si>
  <si>
    <t>_______________</t>
  </si>
  <si>
    <t>"_____"</t>
  </si>
  <si>
    <t>_________</t>
  </si>
  <si>
    <t>Фадеева О.И.</t>
  </si>
  <si>
    <t xml:space="preserve">Составила: Инженер по эксплуатации </t>
  </si>
  <si>
    <t>_____________________</t>
  </si>
  <si>
    <t xml:space="preserve">Февраль </t>
  </si>
  <si>
    <t xml:space="preserve">Январь </t>
  </si>
  <si>
    <t xml:space="preserve">Март </t>
  </si>
  <si>
    <t xml:space="preserve">Апрель </t>
  </si>
  <si>
    <t xml:space="preserve">май 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</si>
  <si>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</si>
  <si>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</si>
  <si>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</si>
  <si>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</si>
  <si>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</si>
  <si>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</si>
  <si>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</si>
  <si>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Объем недопоставленной электроэнергии,кВт.ч</t>
  </si>
  <si>
    <t>принадлежность</t>
  </si>
  <si>
    <t>№ яч/руб</t>
  </si>
  <si>
    <t xml:space="preserve"> Отключение ПС "Южная" яч.448</t>
  </si>
  <si>
    <t>ТП-2971</t>
  </si>
  <si>
    <t>3/0</t>
  </si>
  <si>
    <t>КЛ-6 кВ</t>
  </si>
  <si>
    <t>перерыв в электоснабжении,час</t>
  </si>
  <si>
    <t xml:space="preserve"> 1 квартал</t>
  </si>
  <si>
    <t>итого</t>
  </si>
  <si>
    <t>кВт*ч</t>
  </si>
  <si>
    <t>итого по году</t>
  </si>
  <si>
    <t>Причины повреждения</t>
  </si>
  <si>
    <t>нет</t>
  </si>
  <si>
    <t xml:space="preserve"> 19 г аб.6 Объем недопоставленной в результате аварийных отключений электрической энергии   ООО "Энергосеть" за 2022 год ( п11б аб.16)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</si>
</sst>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5" fillId="0" borderId="11" xfId="0" applyFont="1" applyBorder="1" applyAlignment="1">
      <alignment vertical="center"/>
    </xf>
    <xf numFmtId="0" fontId="55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49" fontId="56" fillId="0" borderId="11" xfId="0" applyNumberFormat="1" applyFont="1" applyFill="1" applyBorder="1" applyAlignment="1">
      <alignment vertical="top"/>
    </xf>
    <xf numFmtId="49" fontId="57" fillId="0" borderId="10" xfId="0" applyNumberFormat="1" applyFont="1" applyFill="1" applyBorder="1" applyAlignment="1">
      <alignment vertical="top" wrapText="1"/>
    </xf>
    <xf numFmtId="49" fontId="57" fillId="0" borderId="10" xfId="0" applyNumberFormat="1" applyFont="1" applyFill="1" applyBorder="1" applyAlignment="1">
      <alignment vertical="top"/>
    </xf>
    <xf numFmtId="2" fontId="57" fillId="0" borderId="10" xfId="0" applyNumberFormat="1" applyFont="1" applyFill="1" applyBorder="1" applyAlignment="1">
      <alignment vertical="top" wrapText="1"/>
    </xf>
    <xf numFmtId="0" fontId="57" fillId="0" borderId="0" xfId="0" applyFont="1" applyAlignment="1">
      <alignment horizontal="center" vertical="top" wrapText="1"/>
    </xf>
    <xf numFmtId="49" fontId="57" fillId="0" borderId="14" xfId="0" applyNumberFormat="1" applyFont="1" applyFill="1" applyBorder="1" applyAlignment="1">
      <alignment vertical="top"/>
    </xf>
    <xf numFmtId="0" fontId="57" fillId="0" borderId="11" xfId="0" applyFont="1" applyBorder="1" applyAlignment="1">
      <alignment vertical="top"/>
    </xf>
    <xf numFmtId="49" fontId="57" fillId="0" borderId="10" xfId="0" applyNumberFormat="1" applyFont="1" applyBorder="1" applyAlignment="1">
      <alignment vertical="top" wrapText="1"/>
    </xf>
    <xf numFmtId="14" fontId="57" fillId="0" borderId="10" xfId="0" applyNumberFormat="1" applyFont="1" applyBorder="1" applyAlignment="1">
      <alignment vertical="top"/>
    </xf>
    <xf numFmtId="0" fontId="57" fillId="0" borderId="10" xfId="0" applyFont="1" applyBorder="1" applyAlignment="1">
      <alignment vertical="top"/>
    </xf>
    <xf numFmtId="2" fontId="57" fillId="0" borderId="10" xfId="0" applyNumberFormat="1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14" xfId="0" applyFont="1" applyBorder="1" applyAlignment="1">
      <alignment vertical="top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0" borderId="20" xfId="0" applyNumberFormat="1" applyBorder="1" applyAlignment="1">
      <alignment horizontal="center"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/>
    </xf>
    <xf numFmtId="0" fontId="63" fillId="0" borderId="21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wrapText="1"/>
    </xf>
    <xf numFmtId="49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3" fillId="12" borderId="0" xfId="0" applyFont="1" applyFill="1" applyBorder="1" applyAlignment="1">
      <alignment horizontal="center" vertical="center" wrapText="1"/>
    </xf>
    <xf numFmtId="0" fontId="63" fillId="12" borderId="0" xfId="0" applyFont="1" applyFill="1" applyBorder="1" applyAlignment="1">
      <alignment horizontal="center" vertical="center"/>
    </xf>
    <xf numFmtId="0" fontId="64" fillId="12" borderId="0" xfId="0" applyFont="1" applyFill="1" applyBorder="1" applyAlignment="1">
      <alignment horizontal="center" vertical="center" wrapText="1"/>
    </xf>
    <xf numFmtId="2" fontId="63" fillId="12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center" vertical="top"/>
    </xf>
    <xf numFmtId="49" fontId="63" fillId="0" borderId="0" xfId="0" applyNumberFormat="1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/>
    </xf>
    <xf numFmtId="49" fontId="63" fillId="0" borderId="0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 horizontal="center" wrapText="1"/>
    </xf>
    <xf numFmtId="49" fontId="63" fillId="11" borderId="0" xfId="0" applyNumberFormat="1" applyFont="1" applyFill="1" applyBorder="1" applyAlignment="1">
      <alignment horizontal="center" wrapText="1"/>
    </xf>
    <xf numFmtId="49" fontId="63" fillId="11" borderId="0" xfId="0" applyNumberFormat="1" applyFont="1" applyFill="1" applyBorder="1" applyAlignment="1">
      <alignment horizontal="center"/>
    </xf>
    <xf numFmtId="0" fontId="63" fillId="12" borderId="0" xfId="0" applyFont="1" applyFill="1" applyBorder="1" applyAlignment="1">
      <alignment horizontal="center"/>
    </xf>
    <xf numFmtId="14" fontId="63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 wrapText="1"/>
    </xf>
    <xf numFmtId="2" fontId="63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0" fontId="63" fillId="11" borderId="0" xfId="0" applyFont="1" applyFill="1" applyBorder="1" applyAlignment="1">
      <alignment horizontal="center" vertical="center"/>
    </xf>
    <xf numFmtId="0" fontId="63" fillId="11" borderId="0" xfId="0" applyFont="1" applyFill="1" applyBorder="1" applyAlignment="1">
      <alignment horizontal="center" vertical="center" wrapText="1"/>
    </xf>
    <xf numFmtId="2" fontId="63" fillId="11" borderId="0" xfId="0" applyNumberFormat="1" applyFont="1" applyFill="1" applyBorder="1" applyAlignment="1">
      <alignment horizontal="center" vertical="center"/>
    </xf>
    <xf numFmtId="0" fontId="64" fillId="12" borderId="0" xfId="0" applyFont="1" applyFill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 wrapText="1"/>
    </xf>
    <xf numFmtId="1" fontId="63" fillId="0" borderId="0" xfId="0" applyNumberFormat="1" applyFont="1" applyBorder="1" applyAlignment="1">
      <alignment horizontal="center" vertical="center"/>
    </xf>
    <xf numFmtId="49" fontId="63" fillId="11" borderId="0" xfId="0" applyNumberFormat="1" applyFont="1" applyFill="1" applyBorder="1" applyAlignment="1">
      <alignment horizontal="center" vertical="center"/>
    </xf>
    <xf numFmtId="49" fontId="63" fillId="11" borderId="0" xfId="0" applyNumberFormat="1" applyFont="1" applyFill="1" applyBorder="1" applyAlignment="1">
      <alignment horizontal="center" vertical="center" wrapText="1"/>
    </xf>
    <xf numFmtId="2" fontId="63" fillId="12" borderId="0" xfId="0" applyNumberFormat="1" applyFont="1" applyFill="1" applyBorder="1" applyAlignment="1">
      <alignment horizontal="center" vertical="center"/>
    </xf>
    <xf numFmtId="2" fontId="63" fillId="13" borderId="0" xfId="0" applyNumberFormat="1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2" fontId="63" fillId="0" borderId="0" xfId="0" applyNumberFormat="1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2" fontId="6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72" fontId="63" fillId="11" borderId="0" xfId="0" applyNumberFormat="1" applyFont="1" applyFill="1" applyBorder="1" applyAlignment="1">
      <alignment horizontal="center" vertical="center"/>
    </xf>
    <xf numFmtId="1" fontId="63" fillId="0" borderId="0" xfId="0" applyNumberFormat="1" applyFont="1" applyBorder="1" applyAlignment="1">
      <alignment horizontal="center" vertical="center" wrapText="1"/>
    </xf>
    <xf numFmtId="14" fontId="65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2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63" fillId="12" borderId="0" xfId="0" applyFont="1" applyFill="1" applyBorder="1" applyAlignment="1">
      <alignment vertical="center" wrapText="1"/>
    </xf>
    <xf numFmtId="49" fontId="63" fillId="0" borderId="0" xfId="0" applyNumberFormat="1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1" fontId="63" fillId="0" borderId="0" xfId="0" applyNumberFormat="1" applyFont="1" applyBorder="1" applyAlignment="1">
      <alignment vertical="center" wrapText="1"/>
    </xf>
    <xf numFmtId="49" fontId="63" fillId="11" borderId="0" xfId="0" applyNumberFormat="1" applyFont="1" applyFill="1" applyBorder="1" applyAlignment="1">
      <alignment vertical="center" wrapText="1"/>
    </xf>
    <xf numFmtId="0" fontId="63" fillId="12" borderId="0" xfId="0" applyFont="1" applyFill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0" fontId="63" fillId="11" borderId="0" xfId="0" applyFont="1" applyFill="1" applyBorder="1" applyAlignment="1">
      <alignment vertical="center" wrapText="1"/>
    </xf>
    <xf numFmtId="0" fontId="65" fillId="0" borderId="0" xfId="0" applyFont="1" applyAlignment="1">
      <alignment vertical="center"/>
    </xf>
    <xf numFmtId="0" fontId="63" fillId="11" borderId="0" xfId="0" applyFont="1" applyFill="1" applyBorder="1" applyAlignment="1">
      <alignment vertical="center"/>
    </xf>
    <xf numFmtId="0" fontId="63" fillId="13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2" fillId="0" borderId="24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9" fontId="61" fillId="34" borderId="11" xfId="0" applyNumberFormat="1" applyFont="1" applyFill="1" applyBorder="1" applyAlignment="1">
      <alignment vertical="center"/>
    </xf>
    <xf numFmtId="49" fontId="61" fillId="34" borderId="10" xfId="0" applyNumberFormat="1" applyFont="1" applyFill="1" applyBorder="1" applyAlignment="1">
      <alignment vertical="center"/>
    </xf>
    <xf numFmtId="49" fontId="61" fillId="34" borderId="14" xfId="0" applyNumberFormat="1" applyFont="1" applyFill="1" applyBorder="1" applyAlignment="1">
      <alignment vertical="center"/>
    </xf>
    <xf numFmtId="0" fontId="61" fillId="34" borderId="11" xfId="0" applyFont="1" applyFill="1" applyBorder="1" applyAlignment="1">
      <alignment vertical="center"/>
    </xf>
    <xf numFmtId="0" fontId="61" fillId="34" borderId="10" xfId="0" applyFont="1" applyFill="1" applyBorder="1" applyAlignment="1">
      <alignment vertical="center"/>
    </xf>
    <xf numFmtId="0" fontId="61" fillId="34" borderId="14" xfId="0" applyFont="1" applyFill="1" applyBorder="1" applyAlignment="1">
      <alignment vertical="center"/>
    </xf>
    <xf numFmtId="49" fontId="66" fillId="34" borderId="25" xfId="0" applyNumberFormat="1" applyFont="1" applyFill="1" applyBorder="1" applyAlignment="1">
      <alignment horizontal="left"/>
    </xf>
    <xf numFmtId="0" fontId="61" fillId="34" borderId="26" xfId="0" applyFont="1" applyFill="1" applyBorder="1" applyAlignment="1">
      <alignment horizontal="left" vertical="center"/>
    </xf>
    <xf numFmtId="0" fontId="61" fillId="34" borderId="25" xfId="0" applyFont="1" applyFill="1" applyBorder="1" applyAlignment="1">
      <alignment horizontal="left" vertical="center"/>
    </xf>
    <xf numFmtId="0" fontId="61" fillId="34" borderId="27" xfId="0" applyFont="1" applyFill="1" applyBorder="1" applyAlignment="1">
      <alignment horizontal="left" vertical="center"/>
    </xf>
    <xf numFmtId="0" fontId="66" fillId="34" borderId="28" xfId="0" applyFont="1" applyFill="1" applyBorder="1" applyAlignment="1">
      <alignment horizontal="left"/>
    </xf>
    <xf numFmtId="0" fontId="66" fillId="34" borderId="29" xfId="0" applyFont="1" applyFill="1" applyBorder="1" applyAlignment="1">
      <alignment horizontal="left"/>
    </xf>
    <xf numFmtId="0" fontId="66" fillId="34" borderId="30" xfId="0" applyFont="1" applyFill="1" applyBorder="1" applyAlignment="1">
      <alignment horizontal="left"/>
    </xf>
    <xf numFmtId="0" fontId="66" fillId="34" borderId="31" xfId="0" applyFont="1" applyFill="1" applyBorder="1" applyAlignment="1">
      <alignment horizontal="left"/>
    </xf>
    <xf numFmtId="0" fontId="66" fillId="34" borderId="32" xfId="0" applyFont="1" applyFill="1" applyBorder="1" applyAlignment="1">
      <alignment horizontal="left"/>
    </xf>
    <xf numFmtId="0" fontId="66" fillId="34" borderId="33" xfId="0" applyFont="1" applyFill="1" applyBorder="1" applyAlignment="1">
      <alignment horizontal="left"/>
    </xf>
    <xf numFmtId="0" fontId="66" fillId="34" borderId="11" xfId="0" applyFont="1" applyFill="1" applyBorder="1" applyAlignment="1">
      <alignment vertical="center"/>
    </xf>
    <xf numFmtId="0" fontId="66" fillId="34" borderId="10" xfId="0" applyFont="1" applyFill="1" applyBorder="1" applyAlignment="1">
      <alignment vertical="center"/>
    </xf>
    <xf numFmtId="0" fontId="66" fillId="34" borderId="14" xfId="0" applyFont="1" applyFill="1" applyBorder="1" applyAlignment="1">
      <alignment vertical="center"/>
    </xf>
    <xf numFmtId="0" fontId="55" fillId="0" borderId="3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1" fillId="34" borderId="11" xfId="0" applyFont="1" applyFill="1" applyBorder="1" applyAlignment="1">
      <alignment horizontal="left" vertical="center"/>
    </xf>
    <xf numFmtId="0" fontId="61" fillId="34" borderId="10" xfId="0" applyFont="1" applyFill="1" applyBorder="1" applyAlignment="1">
      <alignment horizontal="left" vertical="center"/>
    </xf>
    <xf numFmtId="0" fontId="61" fillId="34" borderId="14" xfId="0" applyFont="1" applyFill="1" applyBorder="1" applyAlignment="1">
      <alignment horizontal="left" vertical="center"/>
    </xf>
    <xf numFmtId="0" fontId="6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64" fillId="0" borderId="35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2" fontId="6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87;&#1080;&#1089;&#1086;&#1082;%20&#1072;&#1073;&#1086;&#1085;&#1077;&#1085;&#1090;&#1086;&#1074;%20&#1085;&#1072;28.03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Альянс"/>
      <sheetName val="энсеть"/>
      <sheetName val="ТО"/>
      <sheetName val="адреса"/>
      <sheetName val="аренда"/>
      <sheetName val="НВ 5034,Заволжье"/>
      <sheetName val="Н.В. КЛ Жел.дор.района"/>
      <sheetName val="Н,В КЛ Ленинский район"/>
      <sheetName val="Н.В КЛ Засвияжский район"/>
      <sheetName val="ВВ Желдор"/>
      <sheetName val="ВВ КЛЗасвияжский район Аренда"/>
      <sheetName val="вв кл Лен р-н"/>
      <sheetName val="ВВ 5034 ,5199Заволжье"/>
      <sheetName val="вв Лен р ТО"/>
      <sheetName val="Композит Энерго"/>
      <sheetName val="Татнефть"/>
      <sheetName val="НВ.2арх"/>
    </sheetNames>
    <sheetDataSet>
      <sheetData sheetId="4">
        <row r="73">
          <cell r="W73">
            <v>1902</v>
          </cell>
        </row>
        <row r="75">
          <cell r="O75" t="str">
            <v>РП</v>
          </cell>
          <cell r="P75">
            <v>101</v>
          </cell>
        </row>
        <row r="76">
          <cell r="O76" t="str">
            <v>ТП</v>
          </cell>
          <cell r="P76">
            <v>2533</v>
          </cell>
        </row>
        <row r="77">
          <cell r="O77" t="str">
            <v>ТП</v>
          </cell>
          <cell r="P77">
            <v>2866</v>
          </cell>
        </row>
        <row r="78">
          <cell r="O78" t="str">
            <v>ТП</v>
          </cell>
          <cell r="P78">
            <v>2865</v>
          </cell>
        </row>
        <row r="79">
          <cell r="O79" t="str">
            <v>РП</v>
          </cell>
          <cell r="P79">
            <v>201</v>
          </cell>
        </row>
        <row r="80">
          <cell r="O80" t="str">
            <v>ТП</v>
          </cell>
          <cell r="P80">
            <v>2585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K1263"/>
  <sheetViews>
    <sheetView zoomScalePageLayoutView="0" workbookViewId="0" topLeftCell="E1">
      <selection activeCell="G33" sqref="G33"/>
    </sheetView>
  </sheetViews>
  <sheetFormatPr defaultColWidth="9.140625" defaultRowHeight="15" outlineLevelRow="1" outlineLevelCol="1"/>
  <cols>
    <col min="1" max="3" width="0" style="55" hidden="1" customWidth="1"/>
    <col min="4" max="4" width="5.8515625" style="55" hidden="1" customWidth="1"/>
    <col min="5" max="5" width="13.421875" style="56" customWidth="1"/>
    <col min="6" max="6" width="14.7109375" style="57" customWidth="1"/>
    <col min="7" max="7" width="6.57421875" style="58" customWidth="1"/>
    <col min="8" max="8" width="9.421875" style="58" customWidth="1"/>
    <col min="9" max="9" width="15.421875" style="58" customWidth="1"/>
    <col min="10" max="10" width="9.57421875" style="58" hidden="1" customWidth="1" outlineLevel="1"/>
    <col min="11" max="11" width="26.28125" style="59" customWidth="1" collapsed="1"/>
    <col min="12" max="16384" width="9.140625" style="55" customWidth="1"/>
  </cols>
  <sheetData>
    <row r="1" ht="15">
      <c r="K1" s="59" t="s">
        <v>95</v>
      </c>
    </row>
    <row r="2" ht="15">
      <c r="I2" s="58" t="s">
        <v>96</v>
      </c>
    </row>
    <row r="3" spans="8:11" ht="15">
      <c r="H3" s="58" t="s">
        <v>98</v>
      </c>
      <c r="I3" s="80"/>
      <c r="K3" s="59" t="s">
        <v>97</v>
      </c>
    </row>
    <row r="4" spans="8:11" ht="15">
      <c r="H4" s="58" t="s">
        <v>99</v>
      </c>
      <c r="I4" s="58" t="s">
        <v>100</v>
      </c>
      <c r="K4" s="59">
        <v>2014</v>
      </c>
    </row>
    <row r="6" spans="5:11" ht="15">
      <c r="E6" s="155" t="s">
        <v>94</v>
      </c>
      <c r="F6" s="155"/>
      <c r="G6" s="155"/>
      <c r="H6" s="155"/>
      <c r="I6" s="155"/>
      <c r="J6" s="155"/>
      <c r="K6" s="155"/>
    </row>
    <row r="7" spans="5:11" ht="73.5" customHeight="1" hidden="1" outlineLevel="1">
      <c r="E7" s="153" t="s">
        <v>82</v>
      </c>
      <c r="F7" s="153"/>
      <c r="G7" s="153"/>
      <c r="H7" s="153"/>
      <c r="I7" s="153"/>
      <c r="J7" s="153"/>
      <c r="K7" s="153"/>
    </row>
    <row r="8" spans="5:11" ht="27.75" customHeight="1" hidden="1" outlineLevel="1">
      <c r="E8" s="77"/>
      <c r="F8" s="77"/>
      <c r="G8" s="77"/>
      <c r="H8" s="77"/>
      <c r="I8" s="77"/>
      <c r="J8" s="77"/>
      <c r="K8" s="79" t="s">
        <v>92</v>
      </c>
    </row>
    <row r="9" spans="5:11" ht="48.75" customHeight="1" hidden="1" outlineLevel="1">
      <c r="E9" s="154" t="s">
        <v>85</v>
      </c>
      <c r="F9" s="154"/>
      <c r="G9" s="154"/>
      <c r="H9" s="154"/>
      <c r="I9" s="154"/>
      <c r="J9" s="154"/>
      <c r="K9" s="154"/>
    </row>
    <row r="10" spans="5:11" ht="67.5" customHeight="1" collapsed="1">
      <c r="E10" s="75" t="s">
        <v>66</v>
      </c>
      <c r="F10" s="75" t="s">
        <v>67</v>
      </c>
      <c r="G10" s="75" t="s">
        <v>0</v>
      </c>
      <c r="H10" s="75" t="s">
        <v>79</v>
      </c>
      <c r="I10" s="75" t="s">
        <v>80</v>
      </c>
      <c r="J10" s="75" t="s">
        <v>81</v>
      </c>
      <c r="K10" s="75" t="s">
        <v>68</v>
      </c>
    </row>
    <row r="11" spans="5:11" ht="15">
      <c r="E11" s="150" t="s">
        <v>84</v>
      </c>
      <c r="F11" s="76" t="str">
        <f>'[1]аренда'!O75</f>
        <v>РП</v>
      </c>
      <c r="G11" s="54">
        <f>'[1]аренда'!P75</f>
        <v>101</v>
      </c>
      <c r="H11" s="54">
        <v>2</v>
      </c>
      <c r="I11" s="54">
        <v>1000</v>
      </c>
      <c r="J11" s="54">
        <v>6</v>
      </c>
      <c r="K11" s="78" t="s">
        <v>83</v>
      </c>
    </row>
    <row r="12" spans="5:11" ht="15">
      <c r="E12" s="151"/>
      <c r="F12" s="76" t="str">
        <f>'[1]аренда'!O76</f>
        <v>ТП</v>
      </c>
      <c r="G12" s="54">
        <f>'[1]аренда'!P76</f>
        <v>2533</v>
      </c>
      <c r="H12" s="54">
        <v>2</v>
      </c>
      <c r="I12" s="54">
        <v>630</v>
      </c>
      <c r="J12" s="54">
        <v>6</v>
      </c>
      <c r="K12" s="78" t="s">
        <v>69</v>
      </c>
    </row>
    <row r="13" spans="5:11" ht="15">
      <c r="E13" s="151"/>
      <c r="F13" s="76" t="str">
        <f>'[1]аренда'!O77</f>
        <v>ТП</v>
      </c>
      <c r="G13" s="54">
        <f>'[1]аренда'!P77</f>
        <v>2866</v>
      </c>
      <c r="H13" s="54">
        <v>2</v>
      </c>
      <c r="I13" s="54">
        <v>630</v>
      </c>
      <c r="J13" s="54">
        <v>6</v>
      </c>
      <c r="K13" s="78" t="s">
        <v>70</v>
      </c>
    </row>
    <row r="14" spans="5:11" ht="15">
      <c r="E14" s="151"/>
      <c r="F14" s="76" t="str">
        <f>'[1]аренда'!O78</f>
        <v>ТП</v>
      </c>
      <c r="G14" s="54">
        <f>'[1]аренда'!P78</f>
        <v>2865</v>
      </c>
      <c r="H14" s="54">
        <v>2</v>
      </c>
      <c r="I14" s="54">
        <v>630</v>
      </c>
      <c r="J14" s="54">
        <v>6</v>
      </c>
      <c r="K14" s="78" t="s">
        <v>71</v>
      </c>
    </row>
    <row r="15" spans="5:11" ht="15">
      <c r="E15" s="151"/>
      <c r="F15" s="76" t="str">
        <f>'[1]аренда'!O79</f>
        <v>РП</v>
      </c>
      <c r="G15" s="54">
        <f>'[1]аренда'!P79</f>
        <v>201</v>
      </c>
      <c r="H15" s="54">
        <v>2</v>
      </c>
      <c r="I15" s="54">
        <v>1000</v>
      </c>
      <c r="J15" s="54">
        <v>6</v>
      </c>
      <c r="K15" s="78" t="s">
        <v>72</v>
      </c>
    </row>
    <row r="16" spans="5:11" ht="25.5" customHeight="1" hidden="1" outlineLevel="1">
      <c r="E16" s="151"/>
      <c r="F16" s="76" t="str">
        <f>'[1]аренда'!O80</f>
        <v>ТП</v>
      </c>
      <c r="G16" s="54">
        <f>'[1]аренда'!P80</f>
        <v>2585</v>
      </c>
      <c r="H16" s="54">
        <v>2</v>
      </c>
      <c r="I16" s="54"/>
      <c r="J16" s="54">
        <v>6</v>
      </c>
      <c r="K16" s="78" t="s">
        <v>73</v>
      </c>
    </row>
    <row r="17" spans="5:11" ht="15" collapsed="1">
      <c r="E17" s="151"/>
      <c r="F17" s="76" t="s">
        <v>23</v>
      </c>
      <c r="G17" s="76">
        <f>'[1]аренда'!W73</f>
        <v>1902</v>
      </c>
      <c r="H17" s="76">
        <v>2</v>
      </c>
      <c r="I17" s="76">
        <v>1000</v>
      </c>
      <c r="J17" s="76">
        <v>10</v>
      </c>
      <c r="K17" s="78" t="s">
        <v>74</v>
      </c>
    </row>
    <row r="18" spans="5:11" ht="30" customHeight="1" hidden="1" outlineLevel="1">
      <c r="E18" s="151"/>
      <c r="F18" s="76"/>
      <c r="G18" s="75" t="s">
        <v>75</v>
      </c>
      <c r="H18" s="75"/>
      <c r="I18" s="75"/>
      <c r="J18" s="75">
        <v>10</v>
      </c>
      <c r="K18" s="78" t="s">
        <v>76</v>
      </c>
    </row>
    <row r="19" spans="5:11" ht="15" collapsed="1">
      <c r="E19" s="151"/>
      <c r="F19" s="76" t="s">
        <v>23</v>
      </c>
      <c r="G19" s="75">
        <v>2437</v>
      </c>
      <c r="H19" s="75">
        <v>1</v>
      </c>
      <c r="I19" s="75">
        <v>250</v>
      </c>
      <c r="J19" s="75">
        <v>10</v>
      </c>
      <c r="K19" s="78" t="s">
        <v>77</v>
      </c>
    </row>
    <row r="20" spans="5:11" ht="15">
      <c r="E20" s="152"/>
      <c r="F20" s="76" t="s">
        <v>23</v>
      </c>
      <c r="G20" s="54">
        <v>2965</v>
      </c>
      <c r="H20" s="54">
        <v>2</v>
      </c>
      <c r="I20" s="54">
        <v>1000</v>
      </c>
      <c r="J20" s="54">
        <v>6</v>
      </c>
      <c r="K20" s="78" t="s">
        <v>78</v>
      </c>
    </row>
    <row r="23" spans="5:9" ht="45">
      <c r="E23" s="56" t="s">
        <v>102</v>
      </c>
      <c r="F23" s="156" t="s">
        <v>103</v>
      </c>
      <c r="G23" s="156"/>
      <c r="H23" s="156"/>
      <c r="I23" s="58" t="s">
        <v>101</v>
      </c>
    </row>
    <row r="131" spans="6:11" ht="15">
      <c r="F131" s="60"/>
      <c r="G131" s="61"/>
      <c r="H131" s="61"/>
      <c r="I131" s="61"/>
      <c r="J131" s="61"/>
      <c r="K131" s="62"/>
    </row>
    <row r="142" spans="6:11" ht="15">
      <c r="F142" s="60"/>
      <c r="G142" s="61"/>
      <c r="H142" s="61"/>
      <c r="I142" s="61"/>
      <c r="J142" s="61"/>
      <c r="K142" s="62"/>
    </row>
    <row r="147" ht="10.5" customHeight="1"/>
    <row r="148" ht="15" hidden="1"/>
    <row r="183" spans="6:11" ht="15">
      <c r="F183" s="60"/>
      <c r="G183" s="61"/>
      <c r="H183" s="61"/>
      <c r="I183" s="61"/>
      <c r="J183" s="61"/>
      <c r="K183" s="62"/>
    </row>
    <row r="232" ht="15">
      <c r="E232" s="63"/>
    </row>
    <row r="234" ht="15">
      <c r="E234" s="64"/>
    </row>
    <row r="235" ht="15">
      <c r="E235" s="65"/>
    </row>
    <row r="236" ht="15">
      <c r="E236" s="65"/>
    </row>
    <row r="237" ht="15">
      <c r="E237" s="65"/>
    </row>
    <row r="239" ht="15">
      <c r="E239" s="65"/>
    </row>
    <row r="243" spans="6:11" ht="15">
      <c r="F243" s="60"/>
      <c r="G243" s="61"/>
      <c r="H243" s="61"/>
      <c r="I243" s="61"/>
      <c r="J243" s="61"/>
      <c r="K243" s="62"/>
    </row>
    <row r="252" ht="15">
      <c r="E252" s="66"/>
    </row>
    <row r="253" ht="15">
      <c r="E253" s="66"/>
    </row>
    <row r="254" ht="15">
      <c r="E254" s="66"/>
    </row>
    <row r="256" ht="15">
      <c r="E256" s="63"/>
    </row>
    <row r="257" ht="15">
      <c r="E257" s="66"/>
    </row>
    <row r="258" ht="15">
      <c r="E258" s="66"/>
    </row>
    <row r="259" ht="15">
      <c r="E259" s="66"/>
    </row>
    <row r="260" ht="15">
      <c r="E260" s="63"/>
    </row>
    <row r="261" ht="15">
      <c r="E261" s="63"/>
    </row>
    <row r="263" ht="15">
      <c r="E263" s="63"/>
    </row>
    <row r="264" ht="15">
      <c r="E264" s="63"/>
    </row>
    <row r="265" ht="15">
      <c r="E265" s="63"/>
    </row>
    <row r="266" ht="15">
      <c r="E266" s="63"/>
    </row>
    <row r="267" ht="15">
      <c r="E267" s="63"/>
    </row>
    <row r="268" ht="15">
      <c r="E268" s="63"/>
    </row>
    <row r="269" ht="15">
      <c r="E269" s="63"/>
    </row>
    <row r="270" ht="15">
      <c r="E270" s="63"/>
    </row>
    <row r="271" ht="15">
      <c r="E271" s="63"/>
    </row>
    <row r="272" ht="15">
      <c r="E272" s="63"/>
    </row>
    <row r="273" ht="15">
      <c r="E273" s="63"/>
    </row>
    <row r="274" ht="15">
      <c r="E274" s="63"/>
    </row>
    <row r="275" ht="15">
      <c r="E275" s="63"/>
    </row>
    <row r="276" ht="15">
      <c r="E276" s="63"/>
    </row>
    <row r="277" ht="15">
      <c r="E277" s="63"/>
    </row>
    <row r="278" ht="15">
      <c r="E278" s="63"/>
    </row>
    <row r="279" ht="15">
      <c r="E279" s="63"/>
    </row>
    <row r="281" ht="15">
      <c r="E281" s="66"/>
    </row>
    <row r="282" ht="15">
      <c r="E282" s="66"/>
    </row>
    <row r="283" ht="15">
      <c r="E283" s="66"/>
    </row>
    <row r="284" ht="15">
      <c r="E284" s="63"/>
    </row>
    <row r="285" ht="15">
      <c r="E285" s="63"/>
    </row>
    <row r="287" ht="15">
      <c r="E287" s="63"/>
    </row>
    <row r="288" ht="15">
      <c r="E288" s="66"/>
    </row>
    <row r="289" ht="15">
      <c r="E289" s="66"/>
    </row>
    <row r="290" ht="15">
      <c r="E290" s="66"/>
    </row>
    <row r="291" ht="15">
      <c r="E291" s="66"/>
    </row>
    <row r="292" ht="15">
      <c r="E292" s="66"/>
    </row>
    <row r="294" spans="5:10" ht="15">
      <c r="E294" s="66"/>
      <c r="G294" s="67"/>
      <c r="H294" s="67"/>
      <c r="I294" s="67"/>
      <c r="J294" s="67"/>
    </row>
    <row r="295" spans="5:10" ht="15">
      <c r="E295" s="66"/>
      <c r="G295" s="67"/>
      <c r="H295" s="67"/>
      <c r="I295" s="67"/>
      <c r="J295" s="67"/>
    </row>
    <row r="296" spans="5:11" ht="15">
      <c r="E296" s="66"/>
      <c r="K296" s="68"/>
    </row>
    <row r="297" ht="15">
      <c r="E297" s="66"/>
    </row>
    <row r="298" ht="15">
      <c r="E298" s="66"/>
    </row>
    <row r="299" ht="15">
      <c r="E299" s="66"/>
    </row>
    <row r="300" ht="15">
      <c r="E300" s="66"/>
    </row>
    <row r="301" ht="15">
      <c r="E301" s="66"/>
    </row>
    <row r="302" ht="15">
      <c r="E302" s="66"/>
    </row>
    <row r="304" ht="15">
      <c r="E304" s="66"/>
    </row>
    <row r="305" ht="15">
      <c r="E305" s="66"/>
    </row>
    <row r="306" ht="15">
      <c r="E306" s="66"/>
    </row>
    <row r="307" ht="15">
      <c r="E307" s="66"/>
    </row>
    <row r="308" ht="15">
      <c r="E308" s="66"/>
    </row>
    <row r="309" ht="15">
      <c r="E309" s="66"/>
    </row>
    <row r="310" ht="15">
      <c r="E310" s="66"/>
    </row>
    <row r="311" ht="15">
      <c r="E311" s="66"/>
    </row>
    <row r="312" ht="15">
      <c r="E312" s="66"/>
    </row>
    <row r="313" spans="5:10" ht="15">
      <c r="E313" s="66"/>
      <c r="G313" s="69"/>
      <c r="H313" s="69"/>
      <c r="I313" s="69"/>
      <c r="J313" s="69"/>
    </row>
    <row r="314" ht="15">
      <c r="E314" s="66"/>
    </row>
    <row r="315" ht="15">
      <c r="E315" s="66"/>
    </row>
    <row r="316" ht="15">
      <c r="E316" s="66"/>
    </row>
    <row r="317" ht="15">
      <c r="E317" s="66"/>
    </row>
    <row r="318" ht="15">
      <c r="E318" s="66"/>
    </row>
    <row r="319" ht="15">
      <c r="E319" s="66"/>
    </row>
    <row r="320" ht="15">
      <c r="E320" s="66"/>
    </row>
    <row r="321" ht="15">
      <c r="E321" s="66"/>
    </row>
    <row r="322" ht="15">
      <c r="E322" s="66"/>
    </row>
    <row r="323" ht="15">
      <c r="E323" s="66"/>
    </row>
    <row r="324" ht="15">
      <c r="E324" s="66"/>
    </row>
    <row r="325" ht="15">
      <c r="E325" s="66"/>
    </row>
    <row r="326" ht="15">
      <c r="E326" s="66"/>
    </row>
    <row r="327" ht="15">
      <c r="E327" s="66"/>
    </row>
    <row r="328" ht="15">
      <c r="E328" s="66"/>
    </row>
    <row r="329" ht="15">
      <c r="E329" s="66"/>
    </row>
    <row r="330" ht="15">
      <c r="E330" s="66"/>
    </row>
    <row r="331" ht="15">
      <c r="E331" s="66"/>
    </row>
    <row r="332" ht="15">
      <c r="E332" s="66"/>
    </row>
    <row r="333" ht="15">
      <c r="E333" s="66"/>
    </row>
    <row r="334" ht="15">
      <c r="E334" s="66"/>
    </row>
    <row r="335" ht="15">
      <c r="E335" s="66"/>
    </row>
    <row r="336" ht="15">
      <c r="E336" s="66"/>
    </row>
    <row r="337" ht="15">
      <c r="E337" s="66"/>
    </row>
    <row r="338" ht="15">
      <c r="E338" s="66"/>
    </row>
    <row r="339" ht="15">
      <c r="E339" s="66"/>
    </row>
    <row r="340" ht="15">
      <c r="E340" s="66"/>
    </row>
    <row r="341" ht="15">
      <c r="E341" s="66"/>
    </row>
    <row r="342" ht="15">
      <c r="E342" s="66"/>
    </row>
    <row r="343" ht="15">
      <c r="E343" s="66"/>
    </row>
    <row r="344" ht="15">
      <c r="E344" s="66"/>
    </row>
    <row r="345" ht="15">
      <c r="E345" s="66"/>
    </row>
    <row r="346" ht="15">
      <c r="E346" s="66"/>
    </row>
    <row r="347" ht="15">
      <c r="E347" s="66"/>
    </row>
    <row r="348" ht="15">
      <c r="E348" s="66"/>
    </row>
    <row r="349" ht="15">
      <c r="E349" s="66"/>
    </row>
    <row r="350" spans="5:10" ht="15">
      <c r="E350" s="66"/>
      <c r="G350" s="70"/>
      <c r="H350" s="70"/>
      <c r="I350" s="70"/>
      <c r="J350" s="70"/>
    </row>
    <row r="351" ht="15">
      <c r="E351" s="66"/>
    </row>
    <row r="352" ht="15">
      <c r="E352" s="66"/>
    </row>
    <row r="353" ht="15">
      <c r="E353" s="66"/>
    </row>
    <row r="354" ht="15">
      <c r="E354" s="66"/>
    </row>
    <row r="355" ht="15">
      <c r="E355" s="66"/>
    </row>
    <row r="356" ht="15">
      <c r="E356" s="66"/>
    </row>
    <row r="357" ht="15">
      <c r="E357" s="66"/>
    </row>
    <row r="358" ht="15">
      <c r="E358" s="66"/>
    </row>
    <row r="359" ht="15">
      <c r="E359" s="66"/>
    </row>
    <row r="360" ht="15">
      <c r="E360" s="66"/>
    </row>
    <row r="361" ht="15">
      <c r="E361" s="66"/>
    </row>
    <row r="362" ht="15">
      <c r="E362" s="66"/>
    </row>
    <row r="363" ht="15">
      <c r="E363" s="66"/>
    </row>
    <row r="364" ht="15">
      <c r="E364" s="66"/>
    </row>
    <row r="365" ht="15">
      <c r="E365" s="66"/>
    </row>
    <row r="366" ht="15">
      <c r="E366" s="66"/>
    </row>
    <row r="367" ht="15">
      <c r="E367" s="66"/>
    </row>
    <row r="368" ht="15">
      <c r="E368" s="66"/>
    </row>
    <row r="369" ht="15">
      <c r="E369" s="66"/>
    </row>
    <row r="370" ht="15">
      <c r="E370" s="66"/>
    </row>
    <row r="371" ht="15">
      <c r="E371" s="66"/>
    </row>
    <row r="372" ht="15">
      <c r="E372" s="66"/>
    </row>
    <row r="373" ht="15">
      <c r="E373" s="66"/>
    </row>
    <row r="374" ht="15">
      <c r="E374" s="66"/>
    </row>
    <row r="375" ht="15">
      <c r="E375" s="66"/>
    </row>
    <row r="376" ht="15">
      <c r="E376" s="66"/>
    </row>
    <row r="377" ht="15">
      <c r="E377" s="66"/>
    </row>
    <row r="378" ht="15">
      <c r="E378" s="66"/>
    </row>
    <row r="379" ht="15">
      <c r="E379" s="66"/>
    </row>
    <row r="380" ht="15">
      <c r="E380" s="66"/>
    </row>
    <row r="381" ht="15">
      <c r="E381" s="66"/>
    </row>
    <row r="382" ht="15">
      <c r="E382" s="66"/>
    </row>
    <row r="383" ht="15">
      <c r="E383" s="66"/>
    </row>
    <row r="384" ht="15">
      <c r="E384" s="66"/>
    </row>
    <row r="385" ht="15">
      <c r="E385" s="66"/>
    </row>
    <row r="386" ht="15">
      <c r="E386" s="66"/>
    </row>
    <row r="387" ht="15">
      <c r="E387" s="66"/>
    </row>
    <row r="388" ht="15">
      <c r="E388" s="66"/>
    </row>
    <row r="389" ht="15">
      <c r="E389" s="66"/>
    </row>
    <row r="390" ht="15">
      <c r="E390" s="66"/>
    </row>
    <row r="391" ht="15">
      <c r="E391" s="66"/>
    </row>
    <row r="392" ht="15">
      <c r="E392" s="66"/>
    </row>
    <row r="393" ht="15">
      <c r="E393" s="66"/>
    </row>
    <row r="394" ht="15">
      <c r="E394" s="66"/>
    </row>
    <row r="395" ht="15">
      <c r="E395" s="66"/>
    </row>
    <row r="396" ht="15">
      <c r="E396" s="66"/>
    </row>
    <row r="397" ht="15">
      <c r="E397" s="66"/>
    </row>
    <row r="398" ht="15">
      <c r="E398" s="66"/>
    </row>
    <row r="399" ht="15">
      <c r="E399" s="66"/>
    </row>
    <row r="400" ht="15">
      <c r="E400" s="66"/>
    </row>
    <row r="401" ht="15">
      <c r="E401" s="66"/>
    </row>
    <row r="402" ht="15">
      <c r="E402" s="66"/>
    </row>
    <row r="403" ht="15">
      <c r="E403" s="66"/>
    </row>
    <row r="404" ht="15">
      <c r="E404" s="66"/>
    </row>
    <row r="405" ht="15">
      <c r="E405" s="66"/>
    </row>
    <row r="406" ht="15">
      <c r="E406" s="66"/>
    </row>
    <row r="407" ht="15">
      <c r="E407" s="66"/>
    </row>
    <row r="408" ht="15">
      <c r="E408" s="66"/>
    </row>
    <row r="409" ht="15">
      <c r="E409" s="66"/>
    </row>
    <row r="410" ht="15">
      <c r="E410" s="66"/>
    </row>
    <row r="411" ht="15">
      <c r="E411" s="66"/>
    </row>
    <row r="412" ht="15">
      <c r="E412" s="66"/>
    </row>
    <row r="413" ht="15">
      <c r="E413" s="66"/>
    </row>
    <row r="414" ht="15">
      <c r="E414" s="66"/>
    </row>
    <row r="415" ht="15">
      <c r="E415" s="66"/>
    </row>
    <row r="416" ht="15">
      <c r="E416" s="66"/>
    </row>
    <row r="417" ht="15">
      <c r="E417" s="66"/>
    </row>
    <row r="418" ht="15">
      <c r="E418" s="66"/>
    </row>
    <row r="419" ht="15">
      <c r="E419" s="66"/>
    </row>
    <row r="420" ht="15">
      <c r="E420" s="66"/>
    </row>
    <row r="421" ht="15">
      <c r="E421" s="66"/>
    </row>
    <row r="422" ht="15">
      <c r="E422" s="66"/>
    </row>
    <row r="423" ht="15">
      <c r="E423" s="66"/>
    </row>
    <row r="424" ht="15">
      <c r="E424" s="66"/>
    </row>
    <row r="425" spans="5:10" ht="15">
      <c r="E425" s="66"/>
      <c r="G425" s="70"/>
      <c r="H425" s="70"/>
      <c r="I425" s="70"/>
      <c r="J425" s="70"/>
    </row>
    <row r="426" ht="15">
      <c r="E426" s="66"/>
    </row>
    <row r="427" ht="15">
      <c r="E427" s="66"/>
    </row>
    <row r="428" spans="5:10" ht="15">
      <c r="E428" s="66"/>
      <c r="G428" s="70"/>
      <c r="H428" s="70"/>
      <c r="I428" s="70"/>
      <c r="J428" s="70"/>
    </row>
    <row r="429" spans="5:10" ht="15">
      <c r="E429" s="66"/>
      <c r="G429" s="70"/>
      <c r="H429" s="70"/>
      <c r="I429" s="70"/>
      <c r="J429" s="70"/>
    </row>
    <row r="430" spans="5:10" ht="15">
      <c r="E430" s="66"/>
      <c r="G430" s="70"/>
      <c r="H430" s="70"/>
      <c r="I430" s="70"/>
      <c r="J430" s="70"/>
    </row>
    <row r="431" spans="5:10" ht="15">
      <c r="E431" s="66"/>
      <c r="G431" s="70"/>
      <c r="H431" s="70"/>
      <c r="I431" s="70"/>
      <c r="J431" s="70"/>
    </row>
    <row r="432" spans="5:10" ht="15">
      <c r="E432" s="66"/>
      <c r="G432" s="70"/>
      <c r="H432" s="70"/>
      <c r="I432" s="70"/>
      <c r="J432" s="70"/>
    </row>
    <row r="433" ht="15">
      <c r="E433" s="66"/>
    </row>
    <row r="434" ht="15">
      <c r="E434" s="66"/>
    </row>
    <row r="435" ht="15">
      <c r="E435" s="66"/>
    </row>
    <row r="436" ht="15">
      <c r="E436" s="66"/>
    </row>
    <row r="437" ht="15">
      <c r="E437" s="66"/>
    </row>
    <row r="438" ht="15">
      <c r="E438" s="66"/>
    </row>
    <row r="439" ht="15">
      <c r="E439" s="66"/>
    </row>
    <row r="440" ht="15">
      <c r="E440" s="66"/>
    </row>
    <row r="441" ht="15">
      <c r="E441" s="66"/>
    </row>
    <row r="442" ht="15">
      <c r="E442" s="66"/>
    </row>
    <row r="443" ht="15">
      <c r="E443" s="66"/>
    </row>
    <row r="444" ht="15">
      <c r="E444" s="66"/>
    </row>
    <row r="445" spans="5:10" ht="15">
      <c r="E445" s="66"/>
      <c r="G445" s="70"/>
      <c r="H445" s="70"/>
      <c r="I445" s="70"/>
      <c r="J445" s="70"/>
    </row>
    <row r="446" ht="15">
      <c r="E446" s="66"/>
    </row>
    <row r="447" spans="5:10" ht="15">
      <c r="E447" s="66"/>
      <c r="G447" s="70"/>
      <c r="H447" s="70"/>
      <c r="I447" s="70"/>
      <c r="J447" s="70"/>
    </row>
    <row r="448" spans="5:10" ht="15">
      <c r="E448" s="66"/>
      <c r="G448" s="70"/>
      <c r="H448" s="70"/>
      <c r="I448" s="70"/>
      <c r="J448" s="70"/>
    </row>
    <row r="449" spans="5:10" ht="15">
      <c r="E449" s="66"/>
      <c r="G449" s="70"/>
      <c r="H449" s="70"/>
      <c r="I449" s="70"/>
      <c r="J449" s="70"/>
    </row>
    <row r="450" spans="5:10" ht="15">
      <c r="E450" s="66"/>
      <c r="G450" s="70"/>
      <c r="H450" s="70"/>
      <c r="I450" s="70"/>
      <c r="J450" s="70"/>
    </row>
    <row r="451" spans="5:10" ht="15">
      <c r="E451" s="66"/>
      <c r="G451" s="70"/>
      <c r="H451" s="70"/>
      <c r="I451" s="70"/>
      <c r="J451" s="70"/>
    </row>
    <row r="452" spans="5:10" ht="15">
      <c r="E452" s="66"/>
      <c r="G452" s="70"/>
      <c r="H452" s="70"/>
      <c r="I452" s="70"/>
      <c r="J452" s="70"/>
    </row>
    <row r="453" spans="5:10" ht="15">
      <c r="E453" s="66"/>
      <c r="G453" s="70"/>
      <c r="H453" s="70"/>
      <c r="I453" s="70"/>
      <c r="J453" s="70"/>
    </row>
    <row r="454" spans="5:10" ht="15">
      <c r="E454" s="66"/>
      <c r="G454" s="70"/>
      <c r="H454" s="70"/>
      <c r="I454" s="70"/>
      <c r="J454" s="70"/>
    </row>
    <row r="455" spans="5:10" ht="15">
      <c r="E455" s="66"/>
      <c r="G455" s="70"/>
      <c r="H455" s="70"/>
      <c r="I455" s="70"/>
      <c r="J455" s="70"/>
    </row>
    <row r="459" ht="15">
      <c r="E459" s="66"/>
    </row>
    <row r="477" ht="15">
      <c r="E477" s="66"/>
    </row>
    <row r="479" ht="15">
      <c r="E479" s="66"/>
    </row>
    <row r="480" ht="15">
      <c r="E480" s="66"/>
    </row>
    <row r="481" ht="15">
      <c r="E481" s="66"/>
    </row>
    <row r="482" ht="15">
      <c r="E482" s="66"/>
    </row>
    <row r="483" ht="15">
      <c r="E483" s="66"/>
    </row>
    <row r="486" ht="15">
      <c r="E486" s="66"/>
    </row>
    <row r="487" ht="15">
      <c r="E487" s="66"/>
    </row>
    <row r="488" ht="15">
      <c r="E488" s="66"/>
    </row>
    <row r="489" ht="15">
      <c r="E489" s="66"/>
    </row>
    <row r="490" ht="15">
      <c r="E490" s="66"/>
    </row>
    <row r="491" ht="15">
      <c r="E491" s="66"/>
    </row>
    <row r="492" ht="15">
      <c r="E492" s="66"/>
    </row>
    <row r="515" ht="15">
      <c r="E515" s="66"/>
    </row>
    <row r="516" ht="15">
      <c r="E516" s="66"/>
    </row>
    <row r="518" ht="15">
      <c r="E518" s="66"/>
    </row>
    <row r="519" ht="15">
      <c r="E519" s="66"/>
    </row>
    <row r="521" ht="15">
      <c r="E521" s="66"/>
    </row>
    <row r="522" ht="15">
      <c r="E522" s="66"/>
    </row>
    <row r="523" ht="15">
      <c r="E523" s="66"/>
    </row>
    <row r="524" ht="15">
      <c r="E524" s="66"/>
    </row>
    <row r="525" ht="15">
      <c r="E525" s="66"/>
    </row>
    <row r="528" ht="15">
      <c r="E528" s="66"/>
    </row>
    <row r="530" ht="15">
      <c r="E530" s="66"/>
    </row>
    <row r="531" ht="15">
      <c r="E531" s="66"/>
    </row>
    <row r="532" ht="15">
      <c r="E532" s="66"/>
    </row>
    <row r="533" ht="15">
      <c r="E533" s="66"/>
    </row>
    <row r="535" spans="5:10" ht="15">
      <c r="E535" s="66"/>
      <c r="G535" s="70"/>
      <c r="H535" s="70"/>
      <c r="I535" s="70"/>
      <c r="J535" s="70"/>
    </row>
    <row r="536" spans="5:10" ht="15">
      <c r="E536" s="66"/>
      <c r="G536" s="70"/>
      <c r="H536" s="70"/>
      <c r="I536" s="70"/>
      <c r="J536" s="70"/>
    </row>
    <row r="537" spans="5:10" ht="15">
      <c r="E537" s="66"/>
      <c r="G537" s="70"/>
      <c r="H537" s="70"/>
      <c r="I537" s="70"/>
      <c r="J537" s="70"/>
    </row>
    <row r="538" spans="5:10" ht="15">
      <c r="E538" s="66"/>
      <c r="G538" s="70"/>
      <c r="H538" s="70"/>
      <c r="I538" s="70"/>
      <c r="J538" s="70"/>
    </row>
    <row r="539" spans="5:10" ht="15">
      <c r="E539" s="66"/>
      <c r="G539" s="70"/>
      <c r="H539" s="70"/>
      <c r="I539" s="70"/>
      <c r="J539" s="70"/>
    </row>
    <row r="541" spans="5:10" ht="15">
      <c r="E541" s="66"/>
      <c r="G541" s="70"/>
      <c r="H541" s="70"/>
      <c r="I541" s="70"/>
      <c r="J541" s="70"/>
    </row>
    <row r="542" spans="5:10" ht="15">
      <c r="E542" s="66"/>
      <c r="G542" s="70"/>
      <c r="H542" s="70"/>
      <c r="I542" s="70"/>
      <c r="J542" s="70"/>
    </row>
    <row r="543" ht="15">
      <c r="E543" s="66"/>
    </row>
    <row r="544" spans="5:10" ht="15">
      <c r="E544" s="66"/>
      <c r="G544" s="70"/>
      <c r="H544" s="70"/>
      <c r="I544" s="70"/>
      <c r="J544" s="70"/>
    </row>
    <row r="545" ht="15">
      <c r="E545" s="66"/>
    </row>
    <row r="551" ht="15">
      <c r="E551" s="66"/>
    </row>
    <row r="552" ht="15">
      <c r="E552" s="66"/>
    </row>
    <row r="553" ht="15">
      <c r="E553" s="66"/>
    </row>
    <row r="584" spans="5:10" ht="15">
      <c r="E584" s="66"/>
      <c r="G584" s="70"/>
      <c r="H584" s="70"/>
      <c r="I584" s="70"/>
      <c r="J584" s="70"/>
    </row>
    <row r="589" spans="5:10" ht="15">
      <c r="E589" s="66"/>
      <c r="G589" s="70"/>
      <c r="H589" s="70"/>
      <c r="I589" s="70"/>
      <c r="J589" s="70"/>
    </row>
    <row r="591" spans="5:10" ht="15">
      <c r="E591" s="66"/>
      <c r="G591" s="70"/>
      <c r="H591" s="70"/>
      <c r="I591" s="70"/>
      <c r="J591" s="70"/>
    </row>
    <row r="592" spans="5:10" ht="15">
      <c r="E592" s="66"/>
      <c r="G592" s="70"/>
      <c r="H592" s="70"/>
      <c r="I592" s="70"/>
      <c r="J592" s="70"/>
    </row>
    <row r="593" spans="5:10" ht="15">
      <c r="E593" s="66"/>
      <c r="G593" s="70"/>
      <c r="H593" s="70"/>
      <c r="I593" s="70"/>
      <c r="J593" s="70"/>
    </row>
    <row r="594" spans="5:10" ht="15">
      <c r="E594" s="66"/>
      <c r="G594" s="70"/>
      <c r="H594" s="70"/>
      <c r="I594" s="70"/>
      <c r="J594" s="70"/>
    </row>
    <row r="633" ht="15">
      <c r="E633" s="66"/>
    </row>
    <row r="635" ht="15">
      <c r="E635" s="66"/>
    </row>
    <row r="645" ht="15">
      <c r="E645" s="66"/>
    </row>
    <row r="651" ht="15">
      <c r="K651" s="68"/>
    </row>
    <row r="660" spans="6:11" ht="15">
      <c r="F660" s="60"/>
      <c r="G660" s="61"/>
      <c r="H660" s="61"/>
      <c r="I660" s="61"/>
      <c r="J660" s="61"/>
      <c r="K660" s="62"/>
    </row>
    <row r="665" spans="6:11" ht="15">
      <c r="F665" s="60"/>
      <c r="G665" s="61"/>
      <c r="H665" s="61"/>
      <c r="I665" s="61"/>
      <c r="J665" s="61"/>
      <c r="K665" s="62"/>
    </row>
    <row r="670" spans="6:11" ht="15">
      <c r="F670" s="60"/>
      <c r="G670" s="61"/>
      <c r="H670" s="61"/>
      <c r="I670" s="61"/>
      <c r="J670" s="61"/>
      <c r="K670" s="62"/>
    </row>
    <row r="671" spans="6:11" ht="15">
      <c r="F671" s="60"/>
      <c r="G671" s="61"/>
      <c r="H671" s="61"/>
      <c r="I671" s="61"/>
      <c r="J671" s="61"/>
      <c r="K671" s="62"/>
    </row>
    <row r="719" spans="7:10" ht="15">
      <c r="G719" s="70"/>
      <c r="H719" s="70"/>
      <c r="I719" s="70"/>
      <c r="J719" s="70"/>
    </row>
    <row r="724" spans="7:10" ht="15">
      <c r="G724" s="70"/>
      <c r="H724" s="70"/>
      <c r="I724" s="70"/>
      <c r="J724" s="70"/>
    </row>
    <row r="725" spans="7:10" ht="15">
      <c r="G725" s="70"/>
      <c r="H725" s="70"/>
      <c r="I725" s="70"/>
      <c r="J725" s="70"/>
    </row>
    <row r="726" spans="7:10" ht="15">
      <c r="G726" s="70"/>
      <c r="H726" s="70"/>
      <c r="I726" s="70"/>
      <c r="J726" s="70"/>
    </row>
    <row r="728" spans="7:10" ht="15">
      <c r="G728" s="70"/>
      <c r="H728" s="70"/>
      <c r="I728" s="70"/>
      <c r="J728" s="70"/>
    </row>
    <row r="729" spans="7:10" ht="15">
      <c r="G729" s="70"/>
      <c r="H729" s="70"/>
      <c r="I729" s="70"/>
      <c r="J729" s="70"/>
    </row>
    <row r="742" spans="6:11" ht="15">
      <c r="F742" s="60"/>
      <c r="G742" s="61"/>
      <c r="H742" s="61"/>
      <c r="I742" s="61"/>
      <c r="J742" s="61"/>
      <c r="K742" s="62"/>
    </row>
    <row r="745" spans="7:10" ht="15">
      <c r="G745" s="70"/>
      <c r="H745" s="70"/>
      <c r="I745" s="70"/>
      <c r="J745" s="70"/>
    </row>
    <row r="747" spans="7:10" ht="15">
      <c r="G747" s="70"/>
      <c r="H747" s="70"/>
      <c r="I747" s="70"/>
      <c r="J747" s="70"/>
    </row>
    <row r="759" spans="6:11" ht="15">
      <c r="F759" s="60"/>
      <c r="G759" s="61"/>
      <c r="H759" s="61"/>
      <c r="I759" s="61"/>
      <c r="J759" s="61"/>
      <c r="K759" s="62"/>
    </row>
    <row r="760" spans="7:10" ht="15">
      <c r="G760" s="70"/>
      <c r="H760" s="70"/>
      <c r="I760" s="70"/>
      <c r="J760" s="70"/>
    </row>
    <row r="762" spans="7:10" ht="15">
      <c r="G762" s="70"/>
      <c r="H762" s="70"/>
      <c r="I762" s="70"/>
      <c r="J762" s="70"/>
    </row>
    <row r="763" spans="7:10" ht="15">
      <c r="G763" s="70"/>
      <c r="H763" s="70"/>
      <c r="I763" s="70"/>
      <c r="J763" s="70"/>
    </row>
    <row r="764" spans="7:10" ht="15">
      <c r="G764" s="70"/>
      <c r="H764" s="70"/>
      <c r="I764" s="70"/>
      <c r="J764" s="70"/>
    </row>
    <row r="765" spans="7:10" ht="15">
      <c r="G765" s="70"/>
      <c r="H765" s="70"/>
      <c r="I765" s="70"/>
      <c r="J765" s="70"/>
    </row>
    <row r="773" spans="6:11" ht="15">
      <c r="F773" s="60"/>
      <c r="G773" s="61"/>
      <c r="H773" s="61"/>
      <c r="I773" s="61"/>
      <c r="J773" s="61"/>
      <c r="K773" s="62"/>
    </row>
    <row r="775" spans="7:10" ht="15">
      <c r="G775" s="70"/>
      <c r="H775" s="70"/>
      <c r="I775" s="70"/>
      <c r="J775" s="70"/>
    </row>
    <row r="777" spans="7:10" ht="15">
      <c r="G777" s="70"/>
      <c r="H777" s="70"/>
      <c r="I777" s="70"/>
      <c r="J777" s="70"/>
    </row>
    <row r="781" spans="7:10" ht="15">
      <c r="G781" s="70"/>
      <c r="H781" s="70"/>
      <c r="I781" s="70"/>
      <c r="J781" s="70"/>
    </row>
    <row r="782" spans="7:10" ht="15">
      <c r="G782" s="70"/>
      <c r="H782" s="70"/>
      <c r="I782" s="70"/>
      <c r="J782" s="70"/>
    </row>
    <row r="783" spans="7:10" ht="15">
      <c r="G783" s="70"/>
      <c r="H783" s="70"/>
      <c r="I783" s="70"/>
      <c r="J783" s="70"/>
    </row>
    <row r="784" spans="6:11" ht="15">
      <c r="F784" s="60"/>
      <c r="G784" s="61"/>
      <c r="H784" s="61"/>
      <c r="I784" s="61"/>
      <c r="J784" s="61"/>
      <c r="K784" s="62"/>
    </row>
    <row r="791" spans="6:11" ht="15">
      <c r="F791" s="60"/>
      <c r="G791" s="61"/>
      <c r="H791" s="61"/>
      <c r="I791" s="61"/>
      <c r="J791" s="61"/>
      <c r="K791" s="62"/>
    </row>
    <row r="792" spans="7:10" ht="15">
      <c r="G792" s="70"/>
      <c r="H792" s="70"/>
      <c r="I792" s="70"/>
      <c r="J792" s="70"/>
    </row>
    <row r="794" spans="7:10" ht="15">
      <c r="G794" s="70"/>
      <c r="H794" s="70"/>
      <c r="I794" s="70"/>
      <c r="J794" s="70"/>
    </row>
    <row r="798" spans="7:10" ht="15">
      <c r="G798" s="70"/>
      <c r="H798" s="70"/>
      <c r="I798" s="70"/>
      <c r="J798" s="70"/>
    </row>
    <row r="809" spans="7:10" ht="15">
      <c r="G809" s="71"/>
      <c r="H809" s="71"/>
      <c r="I809" s="71"/>
      <c r="J809" s="71"/>
    </row>
    <row r="811" spans="7:10" ht="15">
      <c r="G811" s="70"/>
      <c r="H811" s="70"/>
      <c r="I811" s="70"/>
      <c r="J811" s="70"/>
    </row>
    <row r="812" spans="7:10" ht="15">
      <c r="G812" s="70"/>
      <c r="H812" s="70"/>
      <c r="I812" s="70"/>
      <c r="J812" s="70"/>
    </row>
    <row r="819" spans="7:10" ht="15">
      <c r="G819" s="70"/>
      <c r="H819" s="70"/>
      <c r="I819" s="70"/>
      <c r="J819" s="70"/>
    </row>
    <row r="821" spans="7:10" ht="15">
      <c r="G821" s="71"/>
      <c r="H821" s="71"/>
      <c r="I821" s="71"/>
      <c r="J821" s="71"/>
    </row>
    <row r="822" spans="6:11" ht="15">
      <c r="F822" s="60"/>
      <c r="G822" s="61"/>
      <c r="H822" s="61"/>
      <c r="I822" s="61"/>
      <c r="J822" s="61"/>
      <c r="K822" s="62"/>
    </row>
    <row r="834" spans="7:10" ht="15">
      <c r="G834" s="70"/>
      <c r="H834" s="70"/>
      <c r="I834" s="70"/>
      <c r="J834" s="70"/>
    </row>
    <row r="838" spans="7:10" ht="15">
      <c r="G838" s="70"/>
      <c r="H838" s="70"/>
      <c r="I838" s="70"/>
      <c r="J838" s="70"/>
    </row>
    <row r="839" spans="7:10" ht="15">
      <c r="G839" s="70"/>
      <c r="H839" s="70"/>
      <c r="I839" s="70"/>
      <c r="J839" s="70"/>
    </row>
    <row r="840" spans="7:10" ht="15">
      <c r="G840" s="70"/>
      <c r="H840" s="70"/>
      <c r="I840" s="70"/>
      <c r="J840" s="70"/>
    </row>
    <row r="841" spans="7:10" ht="15">
      <c r="G841" s="70"/>
      <c r="H841" s="70"/>
      <c r="I841" s="70"/>
      <c r="J841" s="70"/>
    </row>
    <row r="844" spans="7:10" ht="15">
      <c r="G844" s="70"/>
      <c r="H844" s="70"/>
      <c r="I844" s="70"/>
      <c r="J844" s="70"/>
    </row>
    <row r="865" spans="6:11" ht="15">
      <c r="F865" s="60"/>
      <c r="G865" s="61"/>
      <c r="H865" s="61"/>
      <c r="I865" s="61"/>
      <c r="J865" s="61"/>
      <c r="K865" s="62"/>
    </row>
    <row r="895" spans="7:10" ht="15">
      <c r="G895" s="70"/>
      <c r="H895" s="70"/>
      <c r="I895" s="70"/>
      <c r="J895" s="70"/>
    </row>
    <row r="910" spans="6:11" ht="15">
      <c r="F910" s="60"/>
      <c r="G910" s="61"/>
      <c r="H910" s="61"/>
      <c r="I910" s="61"/>
      <c r="J910" s="61"/>
      <c r="K910" s="62"/>
    </row>
    <row r="915" spans="6:11" ht="15">
      <c r="F915" s="60"/>
      <c r="G915" s="61"/>
      <c r="H915" s="61"/>
      <c r="I915" s="61"/>
      <c r="J915" s="61"/>
      <c r="K915" s="62"/>
    </row>
    <row r="917" spans="7:10" ht="15">
      <c r="G917" s="70"/>
      <c r="H917" s="70"/>
      <c r="I917" s="70"/>
      <c r="J917" s="70"/>
    </row>
    <row r="918" spans="7:10" ht="15">
      <c r="G918" s="70"/>
      <c r="H918" s="70"/>
      <c r="I918" s="70"/>
      <c r="J918" s="70"/>
    </row>
    <row r="939" spans="7:10" ht="15">
      <c r="G939" s="70"/>
      <c r="H939" s="70"/>
      <c r="I939" s="70"/>
      <c r="J939" s="70"/>
    </row>
    <row r="946" spans="7:10" ht="15">
      <c r="G946" s="70"/>
      <c r="H946" s="70"/>
      <c r="I946" s="70"/>
      <c r="J946" s="70"/>
    </row>
    <row r="950" spans="7:10" ht="15">
      <c r="G950" s="67"/>
      <c r="H950" s="67"/>
      <c r="I950" s="67"/>
      <c r="J950" s="67"/>
    </row>
    <row r="951" ht="15">
      <c r="K951" s="68"/>
    </row>
    <row r="963" spans="6:11" ht="15">
      <c r="F963" s="60"/>
      <c r="G963" s="61"/>
      <c r="H963" s="61"/>
      <c r="I963" s="61"/>
      <c r="J963" s="61"/>
      <c r="K963" s="62"/>
    </row>
    <row r="972" spans="6:11" ht="15">
      <c r="F972" s="60"/>
      <c r="G972" s="72"/>
      <c r="H972" s="72"/>
      <c r="I972" s="72"/>
      <c r="J972" s="72"/>
      <c r="K972" s="62"/>
    </row>
    <row r="973" spans="6:11" ht="15">
      <c r="F973" s="60"/>
      <c r="G973" s="61"/>
      <c r="H973" s="61"/>
      <c r="I973" s="61"/>
      <c r="J973" s="61"/>
      <c r="K973" s="62"/>
    </row>
    <row r="978" spans="6:11" ht="15">
      <c r="F978" s="60"/>
      <c r="G978" s="61"/>
      <c r="H978" s="61"/>
      <c r="I978" s="61"/>
      <c r="J978" s="61"/>
      <c r="K978" s="62"/>
    </row>
    <row r="993" spans="6:11" ht="15">
      <c r="F993" s="60"/>
      <c r="G993" s="61"/>
      <c r="H993" s="61"/>
      <c r="I993" s="61"/>
      <c r="J993" s="61"/>
      <c r="K993" s="62"/>
    </row>
    <row r="1002" spans="6:11" ht="15">
      <c r="F1002" s="60"/>
      <c r="G1002" s="61"/>
      <c r="H1002" s="61"/>
      <c r="I1002" s="61"/>
      <c r="J1002" s="61"/>
      <c r="K1002" s="62"/>
    </row>
    <row r="1007" spans="6:11" ht="15">
      <c r="F1007" s="60"/>
      <c r="G1007" s="61"/>
      <c r="H1007" s="61"/>
      <c r="I1007" s="61"/>
      <c r="J1007" s="61"/>
      <c r="K1007" s="62"/>
    </row>
    <row r="1009" spans="6:11" ht="15">
      <c r="F1009" s="60"/>
      <c r="G1009" s="61"/>
      <c r="H1009" s="61"/>
      <c r="I1009" s="61"/>
      <c r="J1009" s="61"/>
      <c r="K1009" s="62"/>
    </row>
    <row r="1010" spans="6:11" ht="15">
      <c r="F1010" s="60"/>
      <c r="G1010" s="61"/>
      <c r="H1010" s="61"/>
      <c r="I1010" s="61"/>
      <c r="J1010" s="61"/>
      <c r="K1010" s="62"/>
    </row>
    <row r="1015" spans="6:11" ht="15">
      <c r="F1015" s="60"/>
      <c r="G1015" s="61"/>
      <c r="H1015" s="61"/>
      <c r="I1015" s="61"/>
      <c r="J1015" s="61"/>
      <c r="K1015" s="62"/>
    </row>
    <row r="1020" spans="7:10" ht="15">
      <c r="G1020" s="70"/>
      <c r="H1020" s="70"/>
      <c r="I1020" s="70"/>
      <c r="J1020" s="70"/>
    </row>
    <row r="1025" spans="6:11" ht="15">
      <c r="F1025" s="60"/>
      <c r="G1025" s="61"/>
      <c r="H1025" s="61"/>
      <c r="I1025" s="61"/>
      <c r="J1025" s="61"/>
      <c r="K1025" s="62"/>
    </row>
    <row r="1029" spans="6:11" ht="15">
      <c r="F1029" s="60"/>
      <c r="G1029" s="61"/>
      <c r="H1029" s="61"/>
      <c r="I1029" s="61"/>
      <c r="J1029" s="61"/>
      <c r="K1029" s="62"/>
    </row>
    <row r="1030" spans="6:11" ht="15">
      <c r="F1030" s="60"/>
      <c r="G1030" s="61"/>
      <c r="H1030" s="61"/>
      <c r="I1030" s="61"/>
      <c r="J1030" s="61"/>
      <c r="K1030" s="62"/>
    </row>
    <row r="1033" spans="7:10" ht="15">
      <c r="G1033" s="70"/>
      <c r="H1033" s="70"/>
      <c r="I1033" s="70"/>
      <c r="J1033" s="70"/>
    </row>
    <row r="1037" spans="6:11" ht="15">
      <c r="F1037" s="60"/>
      <c r="G1037" s="61"/>
      <c r="H1037" s="61"/>
      <c r="I1037" s="61"/>
      <c r="J1037" s="61"/>
      <c r="K1037" s="62"/>
    </row>
    <row r="1041" spans="7:11" ht="15">
      <c r="G1041" s="61"/>
      <c r="H1041" s="61"/>
      <c r="I1041" s="61"/>
      <c r="J1041" s="61"/>
      <c r="K1041" s="62"/>
    </row>
    <row r="1042" spans="7:11" ht="15">
      <c r="G1042" s="61"/>
      <c r="H1042" s="61"/>
      <c r="I1042" s="61"/>
      <c r="J1042" s="61"/>
      <c r="K1042" s="62"/>
    </row>
    <row r="1043" spans="7:11" ht="15">
      <c r="G1043" s="61"/>
      <c r="H1043" s="61"/>
      <c r="I1043" s="61"/>
      <c r="J1043" s="61"/>
      <c r="K1043" s="62"/>
    </row>
    <row r="1045" spans="6:11" ht="15">
      <c r="F1045" s="60"/>
      <c r="G1045" s="61"/>
      <c r="H1045" s="61"/>
      <c r="I1045" s="61"/>
      <c r="J1045" s="61"/>
      <c r="K1045" s="62"/>
    </row>
    <row r="1049" spans="7:11" ht="15">
      <c r="G1049" s="61"/>
      <c r="H1049" s="61"/>
      <c r="I1049" s="61"/>
      <c r="J1049" s="61"/>
      <c r="K1049" s="62"/>
    </row>
    <row r="1050" spans="6:11" ht="15">
      <c r="F1050" s="60"/>
      <c r="G1050" s="61"/>
      <c r="H1050" s="61"/>
      <c r="I1050" s="61"/>
      <c r="J1050" s="61"/>
      <c r="K1050" s="62"/>
    </row>
    <row r="1063" spans="7:11" ht="15">
      <c r="G1063" s="61"/>
      <c r="H1063" s="61"/>
      <c r="I1063" s="61"/>
      <c r="J1063" s="61"/>
      <c r="K1063" s="62"/>
    </row>
    <row r="1064" spans="7:11" ht="15">
      <c r="G1064" s="61"/>
      <c r="H1064" s="61"/>
      <c r="I1064" s="61"/>
      <c r="J1064" s="61"/>
      <c r="K1064" s="62"/>
    </row>
    <row r="1065" spans="7:11" ht="15">
      <c r="G1065" s="61"/>
      <c r="H1065" s="61"/>
      <c r="I1065" s="61"/>
      <c r="J1065" s="61"/>
      <c r="K1065" s="62"/>
    </row>
    <row r="1066" spans="7:11" ht="15">
      <c r="G1066" s="61"/>
      <c r="H1066" s="61"/>
      <c r="I1066" s="61"/>
      <c r="J1066" s="61"/>
      <c r="K1066" s="62"/>
    </row>
    <row r="1070" spans="7:11" ht="15">
      <c r="G1070" s="61"/>
      <c r="H1070" s="61"/>
      <c r="I1070" s="61"/>
      <c r="J1070" s="61"/>
      <c r="K1070" s="62"/>
    </row>
    <row r="1073" spans="7:11" ht="15">
      <c r="G1073" s="61"/>
      <c r="H1073" s="61"/>
      <c r="I1073" s="61"/>
      <c r="J1073" s="61"/>
      <c r="K1073" s="62"/>
    </row>
    <row r="1077" spans="7:11" ht="15">
      <c r="G1077" s="61"/>
      <c r="H1077" s="61"/>
      <c r="I1077" s="61"/>
      <c r="J1077" s="61"/>
      <c r="K1077" s="62"/>
    </row>
    <row r="1104" spans="7:11" ht="15">
      <c r="G1104" s="61"/>
      <c r="H1104" s="61"/>
      <c r="I1104" s="61"/>
      <c r="J1104" s="61"/>
      <c r="K1104" s="62"/>
    </row>
    <row r="1105" spans="7:11" ht="15">
      <c r="G1105" s="61"/>
      <c r="H1105" s="61"/>
      <c r="I1105" s="61"/>
      <c r="J1105" s="61"/>
      <c r="K1105" s="62"/>
    </row>
    <row r="1118" spans="7:10" ht="15">
      <c r="G1118" s="67"/>
      <c r="H1118" s="67"/>
      <c r="I1118" s="67"/>
      <c r="J1118" s="67"/>
    </row>
    <row r="1127" spans="7:10" ht="15">
      <c r="G1127" s="67"/>
      <c r="H1127" s="67"/>
      <c r="I1127" s="67"/>
      <c r="J1127" s="67"/>
    </row>
    <row r="1145" spans="6:11" ht="15">
      <c r="F1145" s="60"/>
      <c r="G1145" s="61"/>
      <c r="H1145" s="61"/>
      <c r="I1145" s="61"/>
      <c r="J1145" s="61"/>
      <c r="K1145" s="62"/>
    </row>
    <row r="1192" spans="6:11" ht="15">
      <c r="F1192" s="60"/>
      <c r="G1192" s="61"/>
      <c r="H1192" s="61"/>
      <c r="I1192" s="61"/>
      <c r="J1192" s="61"/>
      <c r="K1192" s="62"/>
    </row>
    <row r="1193" spans="6:11" ht="15">
      <c r="F1193" s="60"/>
      <c r="G1193" s="61"/>
      <c r="H1193" s="61"/>
      <c r="I1193" s="61"/>
      <c r="J1193" s="61"/>
      <c r="K1193" s="62"/>
    </row>
    <row r="1197" spans="6:11" ht="15">
      <c r="F1197" s="60"/>
      <c r="G1197" s="61"/>
      <c r="H1197" s="61"/>
      <c r="I1197" s="61"/>
      <c r="J1197" s="61"/>
      <c r="K1197" s="62"/>
    </row>
    <row r="1198" spans="6:11" ht="15">
      <c r="F1198" s="60"/>
      <c r="G1198" s="61"/>
      <c r="H1198" s="61"/>
      <c r="I1198" s="61"/>
      <c r="J1198" s="61"/>
      <c r="K1198" s="62"/>
    </row>
    <row r="1208" spans="6:11" ht="15">
      <c r="F1208" s="60"/>
      <c r="G1208" s="61"/>
      <c r="H1208" s="61"/>
      <c r="I1208" s="61"/>
      <c r="J1208" s="61"/>
      <c r="K1208" s="62"/>
    </row>
    <row r="1232" spans="6:11" ht="15">
      <c r="F1232" s="60"/>
      <c r="G1232" s="61"/>
      <c r="H1232" s="61"/>
      <c r="I1232" s="61"/>
      <c r="J1232" s="61"/>
      <c r="K1232" s="62"/>
    </row>
    <row r="1233" spans="6:11" ht="15">
      <c r="F1233" s="73"/>
      <c r="G1233" s="61"/>
      <c r="H1233" s="61"/>
      <c r="I1233" s="61"/>
      <c r="J1233" s="61"/>
      <c r="K1233" s="74"/>
    </row>
    <row r="1242" spans="6:11" ht="15">
      <c r="F1242" s="60"/>
      <c r="G1242" s="61"/>
      <c r="H1242" s="61"/>
      <c r="I1242" s="61"/>
      <c r="J1242" s="61"/>
      <c r="K1242" s="62"/>
    </row>
    <row r="1247" spans="6:11" ht="15">
      <c r="F1247" s="60"/>
      <c r="G1247" s="61"/>
      <c r="H1247" s="61"/>
      <c r="I1247" s="61"/>
      <c r="J1247" s="61"/>
      <c r="K1247" s="62"/>
    </row>
    <row r="1252" spans="7:10" ht="15">
      <c r="G1252" s="67"/>
      <c r="H1252" s="67"/>
      <c r="I1252" s="67"/>
      <c r="J1252" s="67"/>
    </row>
    <row r="1263" spans="7:10" ht="15">
      <c r="G1263" s="67"/>
      <c r="H1263" s="67"/>
      <c r="I1263" s="67"/>
      <c r="J1263" s="67"/>
    </row>
  </sheetData>
  <sheetProtection/>
  <mergeCells count="5">
    <mergeCell ref="E11:E20"/>
    <mergeCell ref="E7:K7"/>
    <mergeCell ref="E9:K9"/>
    <mergeCell ref="E6:K6"/>
    <mergeCell ref="F23:H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22">
      <selection activeCell="D51" sqref="D51"/>
    </sheetView>
  </sheetViews>
  <sheetFormatPr defaultColWidth="9.140625" defaultRowHeight="15" outlineLevelRow="1"/>
  <cols>
    <col min="1" max="1" width="4.421875" style="0" customWidth="1"/>
    <col min="2" max="2" width="9.8515625" style="0" customWidth="1"/>
    <col min="3" max="3" width="11.00390625" style="0" customWidth="1"/>
    <col min="4" max="4" width="8.140625" style="0" customWidth="1"/>
    <col min="5" max="5" width="11.00390625" style="0" customWidth="1"/>
    <col min="6" max="6" width="7.7109375" style="0" customWidth="1"/>
    <col min="7" max="7" width="10.421875" style="0" customWidth="1"/>
    <col min="8" max="8" width="8.421875" style="0" customWidth="1"/>
    <col min="9" max="9" width="7.421875" style="0" customWidth="1"/>
    <col min="10" max="10" width="11.7109375" style="0" customWidth="1"/>
    <col min="11" max="11" width="8.57421875" style="0" customWidth="1"/>
    <col min="12" max="12" width="12.57421875" style="0" customWidth="1"/>
    <col min="13" max="13" width="12.140625" style="0" customWidth="1"/>
    <col min="14" max="14" width="8.00390625" style="0" customWidth="1"/>
    <col min="15" max="15" width="12.140625" style="0" customWidth="1"/>
  </cols>
  <sheetData>
    <row r="1" spans="2:18" ht="21.75" thickBot="1">
      <c r="B1" s="180" t="s">
        <v>65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"/>
      <c r="R1" t="s">
        <v>93</v>
      </c>
    </row>
    <row r="2" spans="1:15" ht="36" customHeight="1">
      <c r="A2" s="181" t="s">
        <v>0</v>
      </c>
      <c r="B2" s="176" t="s">
        <v>1</v>
      </c>
      <c r="C2" s="176" t="s">
        <v>2</v>
      </c>
      <c r="D2" s="176"/>
      <c r="E2" s="176" t="s">
        <v>5</v>
      </c>
      <c r="F2" s="176"/>
      <c r="G2" s="183" t="s">
        <v>15</v>
      </c>
      <c r="H2" s="176" t="s">
        <v>6</v>
      </c>
      <c r="I2" s="176"/>
      <c r="J2" s="176" t="s">
        <v>9</v>
      </c>
      <c r="K2" s="176" t="s">
        <v>10</v>
      </c>
      <c r="L2" s="176"/>
      <c r="M2" s="176" t="s">
        <v>13</v>
      </c>
      <c r="N2" s="176" t="s">
        <v>14</v>
      </c>
      <c r="O2" s="178" t="s">
        <v>52</v>
      </c>
    </row>
    <row r="3" spans="1:15" ht="63.75" customHeight="1">
      <c r="A3" s="182"/>
      <c r="B3" s="177"/>
      <c r="C3" s="12" t="s">
        <v>3</v>
      </c>
      <c r="D3" s="11" t="s">
        <v>4</v>
      </c>
      <c r="E3" s="12" t="s">
        <v>3</v>
      </c>
      <c r="F3" s="11" t="s">
        <v>4</v>
      </c>
      <c r="G3" s="184"/>
      <c r="H3" s="12" t="s">
        <v>7</v>
      </c>
      <c r="I3" s="11" t="s">
        <v>8</v>
      </c>
      <c r="J3" s="177"/>
      <c r="K3" s="11" t="s">
        <v>11</v>
      </c>
      <c r="L3" s="13" t="s">
        <v>12</v>
      </c>
      <c r="M3" s="177"/>
      <c r="N3" s="177"/>
      <c r="O3" s="179"/>
    </row>
    <row r="4" spans="1:15" ht="16.5" customHeight="1" outlineLevel="1">
      <c r="A4" s="185" t="s">
        <v>25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1:15" ht="16.5" customHeight="1" outlineLevel="1">
      <c r="A5" s="20"/>
      <c r="B5" s="17">
        <v>0</v>
      </c>
      <c r="C5" s="17">
        <v>0</v>
      </c>
      <c r="D5" s="16">
        <v>0</v>
      </c>
      <c r="E5" s="17">
        <v>0</v>
      </c>
      <c r="F5" s="16">
        <v>0</v>
      </c>
      <c r="G5" s="16">
        <v>0</v>
      </c>
      <c r="H5" s="17">
        <v>0</v>
      </c>
      <c r="I5" s="16">
        <v>0</v>
      </c>
      <c r="J5" s="17">
        <v>0</v>
      </c>
      <c r="K5" s="16">
        <v>0</v>
      </c>
      <c r="L5" s="17">
        <v>0</v>
      </c>
      <c r="M5" s="17">
        <v>0</v>
      </c>
      <c r="N5" s="17">
        <v>0</v>
      </c>
      <c r="O5" s="21">
        <v>0</v>
      </c>
    </row>
    <row r="6" spans="1:15" ht="15.75" customHeight="1" outlineLevel="1">
      <c r="A6" s="160" t="s">
        <v>24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</row>
    <row r="7" spans="1:15" ht="15" customHeight="1" outlineLevel="1">
      <c r="A7" s="20"/>
      <c r="B7" s="17">
        <v>0</v>
      </c>
      <c r="C7" s="17">
        <v>0</v>
      </c>
      <c r="D7" s="16">
        <v>0</v>
      </c>
      <c r="E7" s="17">
        <v>0</v>
      </c>
      <c r="F7" s="16">
        <v>0</v>
      </c>
      <c r="G7" s="16">
        <v>0</v>
      </c>
      <c r="H7" s="17">
        <v>0</v>
      </c>
      <c r="I7" s="16">
        <v>0</v>
      </c>
      <c r="J7" s="17">
        <v>0</v>
      </c>
      <c r="K7" s="16">
        <v>0</v>
      </c>
      <c r="L7" s="17">
        <v>0</v>
      </c>
      <c r="M7" s="17">
        <v>0</v>
      </c>
      <c r="N7" s="17">
        <v>0</v>
      </c>
      <c r="O7" s="21">
        <v>0</v>
      </c>
    </row>
    <row r="8" spans="1:15" ht="15.75" customHeight="1" outlineLevel="1">
      <c r="A8" s="157" t="s">
        <v>33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9"/>
    </row>
    <row r="9" spans="1:15" ht="14.25" customHeight="1" outlineLevel="1">
      <c r="A9" s="20"/>
      <c r="B9" s="17">
        <v>0</v>
      </c>
      <c r="C9" s="17">
        <v>0</v>
      </c>
      <c r="D9" s="16">
        <v>0</v>
      </c>
      <c r="E9" s="17">
        <v>0</v>
      </c>
      <c r="F9" s="16">
        <v>0</v>
      </c>
      <c r="G9" s="16">
        <v>0</v>
      </c>
      <c r="H9" s="17">
        <v>0</v>
      </c>
      <c r="I9" s="16">
        <v>0</v>
      </c>
      <c r="J9" s="17">
        <v>0</v>
      </c>
      <c r="K9" s="16">
        <v>0</v>
      </c>
      <c r="L9" s="17">
        <v>0</v>
      </c>
      <c r="M9" s="17">
        <v>0</v>
      </c>
      <c r="N9" s="17">
        <v>0</v>
      </c>
      <c r="O9" s="21">
        <v>0</v>
      </c>
    </row>
    <row r="10" spans="1:15" ht="14.25" customHeight="1" outlineLevel="1">
      <c r="A10" s="157" t="s">
        <v>34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9"/>
    </row>
    <row r="11" spans="1:15" s="2" customFormat="1" ht="15" outlineLevel="1">
      <c r="A11" s="22"/>
      <c r="B11" s="15">
        <v>0</v>
      </c>
      <c r="C11" s="15">
        <v>0</v>
      </c>
      <c r="D11" s="15">
        <v>0</v>
      </c>
      <c r="E11" s="18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9">
        <v>0</v>
      </c>
      <c r="L11" s="19">
        <v>0</v>
      </c>
      <c r="M11" s="19">
        <v>0</v>
      </c>
      <c r="N11" s="15">
        <v>0</v>
      </c>
      <c r="O11" s="23">
        <v>0</v>
      </c>
    </row>
    <row r="12" spans="1:15" s="2" customFormat="1" ht="18.75" outlineLevel="1">
      <c r="A12" s="157" t="s">
        <v>35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1:15" s="2" customFormat="1" ht="53.25" customHeight="1" outlineLevel="1">
      <c r="A13" s="42"/>
      <c r="B13" s="43" t="str">
        <f>B23</f>
        <v>функциональный отказ</v>
      </c>
      <c r="C13" s="44">
        <v>41401</v>
      </c>
      <c r="D13" s="45" t="s">
        <v>54</v>
      </c>
      <c r="E13" s="44">
        <v>41401</v>
      </c>
      <c r="F13" s="45" t="s">
        <v>45</v>
      </c>
      <c r="G13" s="46" t="str">
        <f>G23</f>
        <v>засвияжский</v>
      </c>
      <c r="H13" s="45" t="s">
        <v>55</v>
      </c>
      <c r="I13" s="45" t="s">
        <v>59</v>
      </c>
      <c r="J13" s="47" t="s">
        <v>60</v>
      </c>
      <c r="K13" s="45" t="s">
        <v>50</v>
      </c>
      <c r="L13" s="45" t="s">
        <v>56</v>
      </c>
      <c r="M13" s="37" t="s">
        <v>57</v>
      </c>
      <c r="N13" s="47" t="s">
        <v>58</v>
      </c>
      <c r="O13" s="48">
        <v>37</v>
      </c>
    </row>
    <row r="14" spans="1:15" s="2" customFormat="1" ht="18" customHeight="1" outlineLevel="1">
      <c r="A14" s="160" t="s">
        <v>26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2"/>
    </row>
    <row r="15" spans="1:15" s="2" customFormat="1" ht="15" outlineLevel="1">
      <c r="A15" s="22"/>
      <c r="B15" s="15">
        <v>0</v>
      </c>
      <c r="C15" s="18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9">
        <v>0</v>
      </c>
      <c r="K15" s="15">
        <v>0</v>
      </c>
      <c r="L15" s="19">
        <v>0</v>
      </c>
      <c r="M15" s="19">
        <v>0</v>
      </c>
      <c r="N15" s="19">
        <v>0</v>
      </c>
      <c r="O15" s="23">
        <v>0</v>
      </c>
    </row>
    <row r="16" spans="1:15" s="2" customFormat="1" ht="18.75" outlineLevel="1">
      <c r="A16" s="160" t="s">
        <v>27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2"/>
    </row>
    <row r="17" spans="1:15" s="2" customFormat="1" ht="15" outlineLevel="1">
      <c r="A17" s="22"/>
      <c r="B17" s="15">
        <v>0</v>
      </c>
      <c r="C17" s="18" t="s">
        <v>28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9">
        <v>0</v>
      </c>
      <c r="K17" s="15">
        <v>0</v>
      </c>
      <c r="L17" s="19">
        <v>0</v>
      </c>
      <c r="M17" s="19">
        <v>0</v>
      </c>
      <c r="N17" s="19">
        <v>0</v>
      </c>
      <c r="O17" s="23">
        <v>0</v>
      </c>
    </row>
    <row r="18" spans="1:15" s="2" customFormat="1" ht="18.75" outlineLevel="1">
      <c r="A18" s="157" t="s">
        <v>29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</row>
    <row r="19" spans="1:15" s="2" customFormat="1" ht="15" outlineLevel="1">
      <c r="A19" s="22"/>
      <c r="B19" s="15">
        <v>0</v>
      </c>
      <c r="C19" s="18" t="s">
        <v>28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9">
        <v>0</v>
      </c>
      <c r="K19" s="15">
        <v>0</v>
      </c>
      <c r="L19" s="19">
        <v>0</v>
      </c>
      <c r="M19" s="19">
        <v>0</v>
      </c>
      <c r="N19" s="19">
        <v>0</v>
      </c>
      <c r="O19" s="23">
        <v>0</v>
      </c>
    </row>
    <row r="20" spans="1:15" s="2" customFormat="1" ht="18.75" outlineLevel="1">
      <c r="A20" s="157" t="s">
        <v>30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</row>
    <row r="21" spans="1:15" s="2" customFormat="1" ht="15" outlineLevel="1">
      <c r="A21" s="22"/>
      <c r="B21" s="15">
        <v>0</v>
      </c>
      <c r="C21" s="18" t="s">
        <v>28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9">
        <v>0</v>
      </c>
      <c r="K21" s="15">
        <v>0</v>
      </c>
      <c r="L21" s="19">
        <v>0</v>
      </c>
      <c r="M21" s="19">
        <v>0</v>
      </c>
      <c r="N21" s="19">
        <v>0</v>
      </c>
      <c r="O21" s="23"/>
    </row>
    <row r="22" spans="1:15" s="2" customFormat="1" ht="18.75" outlineLevel="1">
      <c r="A22" s="157" t="s">
        <v>36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9"/>
    </row>
    <row r="23" spans="1:15" s="2" customFormat="1" ht="39" customHeight="1" outlineLevel="1">
      <c r="A23" s="36" t="s">
        <v>53</v>
      </c>
      <c r="B23" s="37" t="s">
        <v>41</v>
      </c>
      <c r="C23" s="37" t="s">
        <v>42</v>
      </c>
      <c r="D23" s="38" t="s">
        <v>43</v>
      </c>
      <c r="E23" s="38" t="s">
        <v>44</v>
      </c>
      <c r="F23" s="38" t="s">
        <v>45</v>
      </c>
      <c r="G23" s="37" t="s">
        <v>46</v>
      </c>
      <c r="H23" s="37" t="s">
        <v>47</v>
      </c>
      <c r="I23" s="38" t="s">
        <v>48</v>
      </c>
      <c r="J23" s="38" t="s">
        <v>49</v>
      </c>
      <c r="K23" s="38" t="s">
        <v>50</v>
      </c>
      <c r="L23" s="37" t="s">
        <v>51</v>
      </c>
      <c r="M23" s="39" t="str">
        <f>M13</f>
        <v>вина сторонней  организации</v>
      </c>
      <c r="N23" s="40" t="str">
        <f>N13</f>
        <v>восстановлен</v>
      </c>
      <c r="O23" s="41" t="s">
        <v>28</v>
      </c>
    </row>
    <row r="24" spans="1:15" s="2" customFormat="1" ht="18.75" customHeight="1" outlineLevel="1">
      <c r="A24" s="173" t="s">
        <v>31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5"/>
    </row>
    <row r="25" spans="1:15" s="2" customFormat="1" ht="15" outlineLevel="1">
      <c r="A25" s="22"/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23">
        <v>0</v>
      </c>
    </row>
    <row r="26" spans="1:15" s="2" customFormat="1" ht="18.75" outlineLevel="1">
      <c r="A26" s="160" t="s">
        <v>32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2"/>
    </row>
    <row r="27" spans="1:15" s="2" customFormat="1" ht="15.75" outlineLevel="1" thickBot="1">
      <c r="A27" s="24"/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6">
        <v>0</v>
      </c>
    </row>
    <row r="28" spans="1:15" ht="18.75">
      <c r="A28" s="164" t="s">
        <v>37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6"/>
    </row>
    <row r="29" spans="1:16" ht="15">
      <c r="A29" s="28"/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/>
      <c r="O29" s="29">
        <v>0</v>
      </c>
      <c r="P29" s="27"/>
    </row>
    <row r="30" spans="1:15" ht="18.75">
      <c r="A30" s="167" t="s">
        <v>38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9"/>
    </row>
    <row r="31" spans="1:15" ht="15">
      <c r="A31" s="28"/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/>
      <c r="L31" s="5">
        <v>0</v>
      </c>
      <c r="M31" s="5">
        <v>0</v>
      </c>
      <c r="N31" s="5">
        <v>0</v>
      </c>
      <c r="O31" s="29">
        <v>0</v>
      </c>
    </row>
    <row r="32" spans="1:15" ht="18.75">
      <c r="A32" s="170" t="s">
        <v>39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2"/>
    </row>
    <row r="33" spans="1:15" ht="15">
      <c r="A33" s="30"/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31">
        <v>0</v>
      </c>
    </row>
    <row r="34" spans="1:15" ht="18.75">
      <c r="A34" s="170" t="s">
        <v>40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2"/>
    </row>
    <row r="35" spans="1:15" ht="15.75" thickBot="1">
      <c r="A35" s="32"/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8">
        <v>0</v>
      </c>
    </row>
    <row r="36" spans="1:15" ht="18.75">
      <c r="A36" s="163" t="s">
        <v>86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</row>
    <row r="37" spans="1:15" ht="42" customHeight="1">
      <c r="A37" s="15"/>
      <c r="B37" s="19" t="s">
        <v>87</v>
      </c>
      <c r="C37" s="81">
        <v>41780</v>
      </c>
      <c r="D37" s="15" t="s">
        <v>88</v>
      </c>
      <c r="E37" s="81">
        <v>41780</v>
      </c>
      <c r="F37" s="15" t="s">
        <v>89</v>
      </c>
      <c r="G37" s="82" t="str">
        <f>G23</f>
        <v>засвияжский</v>
      </c>
      <c r="H37" s="82" t="str">
        <f>H23</f>
        <v>ПС Свияга</v>
      </c>
      <c r="I37" s="15">
        <v>157</v>
      </c>
      <c r="J37" s="10" t="s">
        <v>90</v>
      </c>
      <c r="K37" s="18" t="str">
        <f>K23</f>
        <v>КЛ</v>
      </c>
      <c r="L37" s="19" t="s">
        <v>91</v>
      </c>
      <c r="M37" s="83" t="str">
        <f>M23</f>
        <v>вина сторонней  организации</v>
      </c>
      <c r="N37" s="19" t="str">
        <f>N23</f>
        <v>восстановлен</v>
      </c>
      <c r="O37" s="84">
        <v>43.78</v>
      </c>
    </row>
  </sheetData>
  <sheetProtection/>
  <mergeCells count="29">
    <mergeCell ref="B1:O1"/>
    <mergeCell ref="J2:J3"/>
    <mergeCell ref="A2:A3"/>
    <mergeCell ref="A8:O8"/>
    <mergeCell ref="B2:B3"/>
    <mergeCell ref="E2:F2"/>
    <mergeCell ref="G2:G3"/>
    <mergeCell ref="A6:O6"/>
    <mergeCell ref="A4:O4"/>
    <mergeCell ref="A24:O24"/>
    <mergeCell ref="A26:O26"/>
    <mergeCell ref="A22:O22"/>
    <mergeCell ref="A10:O10"/>
    <mergeCell ref="C2:D2"/>
    <mergeCell ref="H2:I2"/>
    <mergeCell ref="M2:M3"/>
    <mergeCell ref="N2:N3"/>
    <mergeCell ref="O2:O3"/>
    <mergeCell ref="K2:L2"/>
    <mergeCell ref="A12:O12"/>
    <mergeCell ref="A16:O16"/>
    <mergeCell ref="A18:O18"/>
    <mergeCell ref="A20:O20"/>
    <mergeCell ref="A36:O36"/>
    <mergeCell ref="A28:O28"/>
    <mergeCell ref="A30:O30"/>
    <mergeCell ref="A32:O32"/>
    <mergeCell ref="A34:O34"/>
    <mergeCell ref="A14:O14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22" sqref="I22"/>
    </sheetView>
  </sheetViews>
  <sheetFormatPr defaultColWidth="9.140625" defaultRowHeight="15" outlineLevelRow="1"/>
  <cols>
    <col min="3" max="3" width="32.00390625" style="0" customWidth="1"/>
    <col min="4" max="4" width="17.421875" style="0" customWidth="1"/>
  </cols>
  <sheetData>
    <row r="1" spans="1:5" ht="18.75">
      <c r="A1" s="188" t="s">
        <v>64</v>
      </c>
      <c r="B1" s="188"/>
      <c r="C1" s="188"/>
      <c r="D1" s="188"/>
      <c r="E1" s="188"/>
    </row>
    <row r="3" spans="1:11" ht="19.5">
      <c r="A3" s="52" t="s">
        <v>61</v>
      </c>
      <c r="B3" s="52"/>
      <c r="C3" s="52"/>
      <c r="D3" s="52"/>
      <c r="E3" s="52"/>
      <c r="F3" s="52"/>
      <c r="G3" s="3"/>
      <c r="H3" s="3"/>
      <c r="I3" s="3"/>
      <c r="J3" s="3"/>
      <c r="K3" s="3"/>
    </row>
    <row r="4" spans="1:6" ht="19.5">
      <c r="A4" s="189" t="s">
        <v>62</v>
      </c>
      <c r="B4" s="189"/>
      <c r="C4" s="189"/>
      <c r="D4" s="189"/>
      <c r="E4" s="53">
        <v>2014</v>
      </c>
      <c r="F4" s="53" t="s">
        <v>63</v>
      </c>
    </row>
    <row r="5" spans="1:4" ht="24" thickBot="1">
      <c r="A5" s="51"/>
      <c r="B5" s="51"/>
      <c r="C5" s="51"/>
      <c r="D5" s="51"/>
    </row>
    <row r="6" spans="3:7" ht="45">
      <c r="C6" s="49" t="s">
        <v>16</v>
      </c>
      <c r="D6" s="50" t="s">
        <v>22</v>
      </c>
      <c r="E6" s="4"/>
      <c r="F6" s="4"/>
      <c r="G6" s="4"/>
    </row>
    <row r="7" spans="3:4" ht="15.75" thickBot="1">
      <c r="C7" s="7" t="s">
        <v>17</v>
      </c>
      <c r="D7" s="35">
        <f>'14эс'!O11</f>
        <v>0</v>
      </c>
    </row>
    <row r="8" spans="3:4" ht="15" outlineLevel="1">
      <c r="C8" s="34" t="s">
        <v>18</v>
      </c>
      <c r="D8" s="85">
        <f>'14эс'!O37</f>
        <v>43.78</v>
      </c>
    </row>
    <row r="9" spans="3:4" ht="15" outlineLevel="1">
      <c r="C9" s="6" t="s">
        <v>19</v>
      </c>
      <c r="D9" s="9"/>
    </row>
    <row r="10" spans="3:4" ht="15" outlineLevel="1">
      <c r="C10" s="6" t="s">
        <v>20</v>
      </c>
      <c r="D10" s="9"/>
    </row>
    <row r="11" spans="3:4" ht="15.75" outlineLevel="1" thickBot="1">
      <c r="C11" s="7" t="s">
        <v>21</v>
      </c>
      <c r="D11" s="35"/>
    </row>
  </sheetData>
  <sheetProtection/>
  <mergeCells count="2">
    <mergeCell ref="A1:E1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36"/>
  <sheetViews>
    <sheetView tabSelected="1" zoomScalePageLayoutView="0" workbookViewId="0" topLeftCell="M4">
      <selection activeCell="T23" sqref="T23"/>
    </sheetView>
  </sheetViews>
  <sheetFormatPr defaultColWidth="9.140625" defaultRowHeight="15" outlineLevelCol="1"/>
  <cols>
    <col min="1" max="1" width="4.421875" style="86" hidden="1" customWidth="1" outlineLevel="1"/>
    <col min="2" max="2" width="15.140625" style="86" hidden="1" customWidth="1" outlineLevel="1"/>
    <col min="3" max="3" width="13.57421875" style="86" hidden="1" customWidth="1" outlineLevel="1"/>
    <col min="4" max="4" width="9.00390625" style="86" hidden="1" customWidth="1" outlineLevel="1"/>
    <col min="5" max="5" width="12.7109375" style="86" hidden="1" customWidth="1" outlineLevel="1"/>
    <col min="6" max="6" width="13.28125" style="86" hidden="1" customWidth="1" outlineLevel="1"/>
    <col min="7" max="7" width="20.421875" style="86" hidden="1" customWidth="1" outlineLevel="1"/>
    <col min="8" max="8" width="19.8515625" style="86" hidden="1" customWidth="1" outlineLevel="1"/>
    <col min="9" max="9" width="19.8515625" style="86" hidden="1" customWidth="1" outlineLevel="1" collapsed="1"/>
    <col min="10" max="10" width="13.28125" style="86" hidden="1" customWidth="1" outlineLevel="1"/>
    <col min="11" max="11" width="11.7109375" style="86" hidden="1" customWidth="1" outlineLevel="1"/>
    <col min="12" max="12" width="16.421875" style="86" hidden="1" customWidth="1" outlineLevel="1"/>
    <col min="13" max="13" width="17.7109375" style="121" customWidth="1" collapsed="1"/>
    <col min="14" max="14" width="19.8515625" style="121" customWidth="1"/>
    <col min="15" max="15" width="20.7109375" style="149" customWidth="1"/>
    <col min="16" max="16" width="22.28125" style="122" customWidth="1"/>
    <col min="17" max="16384" width="9.140625" style="86" customWidth="1"/>
  </cols>
  <sheetData>
    <row r="1" spans="2:16" ht="39.75" customHeight="1" thickBot="1">
      <c r="B1" s="191" t="s">
        <v>130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</row>
    <row r="2" spans="1:16" ht="30.75" customHeight="1">
      <c r="A2" s="193" t="s">
        <v>0</v>
      </c>
      <c r="B2" s="195" t="s">
        <v>1</v>
      </c>
      <c r="C2" s="195" t="s">
        <v>2</v>
      </c>
      <c r="D2" s="195"/>
      <c r="E2" s="197" t="s">
        <v>5</v>
      </c>
      <c r="F2" s="198"/>
      <c r="G2" s="199"/>
      <c r="H2" s="200" t="s">
        <v>15</v>
      </c>
      <c r="I2" s="195" t="s">
        <v>6</v>
      </c>
      <c r="J2" s="195"/>
      <c r="K2" s="195" t="s">
        <v>9</v>
      </c>
      <c r="L2" s="202" t="s">
        <v>10</v>
      </c>
      <c r="M2" s="202"/>
      <c r="N2" s="202" t="s">
        <v>128</v>
      </c>
      <c r="O2" s="203" t="s">
        <v>14</v>
      </c>
      <c r="P2" s="204" t="s">
        <v>116</v>
      </c>
    </row>
    <row r="3" spans="1:16" ht="27.75" customHeight="1">
      <c r="A3" s="194"/>
      <c r="B3" s="196"/>
      <c r="C3" s="89" t="s">
        <v>3</v>
      </c>
      <c r="D3" s="88" t="s">
        <v>4</v>
      </c>
      <c r="E3" s="89" t="s">
        <v>3</v>
      </c>
      <c r="F3" s="88" t="s">
        <v>4</v>
      </c>
      <c r="G3" s="89" t="s">
        <v>123</v>
      </c>
      <c r="H3" s="201"/>
      <c r="I3" s="89" t="s">
        <v>7</v>
      </c>
      <c r="J3" s="88" t="s">
        <v>118</v>
      </c>
      <c r="K3" s="196"/>
      <c r="L3" s="123" t="s">
        <v>11</v>
      </c>
      <c r="M3" s="124" t="s">
        <v>117</v>
      </c>
      <c r="N3" s="202"/>
      <c r="O3" s="203"/>
      <c r="P3" s="204"/>
    </row>
    <row r="4" spans="1:16" ht="21.75" customHeight="1">
      <c r="A4" s="92"/>
      <c r="B4" s="93"/>
      <c r="C4" s="93"/>
      <c r="D4" s="92"/>
      <c r="E4" s="93"/>
      <c r="F4" s="92"/>
      <c r="G4" s="93"/>
      <c r="H4" s="92"/>
      <c r="I4" s="94"/>
      <c r="J4" s="95"/>
      <c r="K4" s="94"/>
      <c r="L4" s="95"/>
      <c r="M4" s="96" t="s">
        <v>124</v>
      </c>
      <c r="N4" s="94"/>
      <c r="O4" s="137"/>
      <c r="P4" s="97" t="s">
        <v>126</v>
      </c>
    </row>
    <row r="5" spans="1:16" ht="12.75">
      <c r="A5" s="190" t="s">
        <v>105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s="87" customFormat="1" ht="21" customHeight="1">
      <c r="A6" s="98" t="s">
        <v>28</v>
      </c>
      <c r="B6" s="98" t="s">
        <v>28</v>
      </c>
      <c r="C6" s="98" t="s">
        <v>28</v>
      </c>
      <c r="D6" s="98" t="s">
        <v>28</v>
      </c>
      <c r="E6" s="98" t="s">
        <v>28</v>
      </c>
      <c r="F6" s="98" t="s">
        <v>28</v>
      </c>
      <c r="G6" s="98" t="s">
        <v>28</v>
      </c>
      <c r="H6" s="99" t="s">
        <v>28</v>
      </c>
      <c r="I6" s="99" t="s">
        <v>28</v>
      </c>
      <c r="J6" s="98" t="s">
        <v>28</v>
      </c>
      <c r="K6" s="98" t="s">
        <v>28</v>
      </c>
      <c r="L6" s="99" t="s">
        <v>28</v>
      </c>
      <c r="M6" s="110" t="s">
        <v>28</v>
      </c>
      <c r="N6" s="115" t="s">
        <v>28</v>
      </c>
      <c r="O6" s="138" t="s">
        <v>28</v>
      </c>
      <c r="P6" s="109" t="s">
        <v>28</v>
      </c>
    </row>
    <row r="7" spans="1:16" ht="12.75">
      <c r="A7" s="190" t="s">
        <v>104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100">
        <v>0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/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92">
        <v>0</v>
      </c>
      <c r="N8" s="92">
        <v>0</v>
      </c>
      <c r="O8" s="139">
        <v>0</v>
      </c>
      <c r="P8" s="116">
        <v>0</v>
      </c>
    </row>
    <row r="9" spans="1:21" ht="12.75">
      <c r="A9" s="190" t="s">
        <v>106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S9" s="135"/>
      <c r="T9" s="135"/>
      <c r="U9" s="135"/>
    </row>
    <row r="10" spans="1:21" s="87" customFormat="1" ht="18" customHeight="1">
      <c r="A10" s="101"/>
      <c r="B10" s="101">
        <v>0</v>
      </c>
      <c r="C10" s="101">
        <v>0</v>
      </c>
      <c r="D10" s="101" t="s">
        <v>28</v>
      </c>
      <c r="E10" s="101">
        <v>0</v>
      </c>
      <c r="F10" s="101" t="s">
        <v>28</v>
      </c>
      <c r="G10" s="101" t="s">
        <v>28</v>
      </c>
      <c r="H10" s="101" t="s">
        <v>28</v>
      </c>
      <c r="I10" s="102" t="s">
        <v>28</v>
      </c>
      <c r="J10" s="101" t="s">
        <v>28</v>
      </c>
      <c r="K10" s="101" t="s">
        <v>28</v>
      </c>
      <c r="L10" s="102" t="s">
        <v>28</v>
      </c>
      <c r="M10" s="116">
        <f>M8</f>
        <v>0</v>
      </c>
      <c r="N10" s="129">
        <f>N8</f>
        <v>0</v>
      </c>
      <c r="O10" s="140">
        <f>O8</f>
        <v>0</v>
      </c>
      <c r="P10" s="116">
        <f>P8</f>
        <v>0</v>
      </c>
      <c r="S10" s="90"/>
      <c r="T10" s="90"/>
      <c r="U10" s="90"/>
    </row>
    <row r="11" spans="1:21" s="87" customFormat="1" ht="18" customHeight="1">
      <c r="A11" s="101"/>
      <c r="B11" s="101"/>
      <c r="C11" s="101"/>
      <c r="D11" s="101"/>
      <c r="E11" s="101"/>
      <c r="F11" s="101"/>
      <c r="G11" s="101"/>
      <c r="H11" s="101"/>
      <c r="I11" s="103" t="s">
        <v>125</v>
      </c>
      <c r="J11" s="104"/>
      <c r="K11" s="104"/>
      <c r="L11" s="103"/>
      <c r="M11" s="117" t="s">
        <v>125</v>
      </c>
      <c r="N11" s="118" t="s">
        <v>28</v>
      </c>
      <c r="O11" s="141" t="s">
        <v>28</v>
      </c>
      <c r="P11" s="128">
        <f>P6+P8+P10</f>
        <v>0</v>
      </c>
      <c r="S11" s="90"/>
      <c r="T11" s="90"/>
      <c r="U11" s="90"/>
    </row>
    <row r="12" spans="1:21" ht="17.25" customHeight="1">
      <c r="A12" s="100"/>
      <c r="B12" s="100"/>
      <c r="C12" s="100"/>
      <c r="D12" s="100"/>
      <c r="E12" s="100"/>
      <c r="F12" s="100"/>
      <c r="G12" s="100"/>
      <c r="H12" s="100"/>
      <c r="I12" s="105"/>
      <c r="J12" s="105"/>
      <c r="K12" s="105"/>
      <c r="L12" s="105"/>
      <c r="M12" s="114" t="s">
        <v>18</v>
      </c>
      <c r="N12" s="95"/>
      <c r="O12" s="142"/>
      <c r="P12" s="119"/>
      <c r="S12" s="135"/>
      <c r="T12" s="135"/>
      <c r="U12" s="135"/>
    </row>
    <row r="13" spans="1:21" ht="12.75">
      <c r="A13" s="190" t="s">
        <v>107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S13" s="135"/>
      <c r="T13" s="135"/>
      <c r="U13" s="135"/>
    </row>
    <row r="14" spans="1:21" ht="12.75">
      <c r="A14" s="100">
        <v>0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/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92"/>
      <c r="N14" s="93"/>
      <c r="O14" s="139"/>
      <c r="P14" s="109"/>
      <c r="S14" s="135"/>
      <c r="T14" s="135"/>
      <c r="U14" s="135"/>
    </row>
    <row r="15" spans="1:16" ht="12.75">
      <c r="A15" s="190" t="s">
        <v>108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</row>
    <row r="16" spans="1:16" ht="15.75" customHeight="1">
      <c r="A16" s="92">
        <v>1</v>
      </c>
      <c r="B16" s="92"/>
      <c r="C16" s="92"/>
      <c r="D16" s="92"/>
      <c r="E16" s="106"/>
      <c r="F16" s="92"/>
      <c r="G16" s="92"/>
      <c r="H16" s="93"/>
      <c r="I16" s="125">
        <v>0</v>
      </c>
      <c r="J16" s="107"/>
      <c r="K16" s="107">
        <v>0</v>
      </c>
      <c r="L16" s="108" t="s">
        <v>119</v>
      </c>
      <c r="M16" s="127"/>
      <c r="N16" s="127"/>
      <c r="O16" s="143"/>
      <c r="P16" s="109"/>
    </row>
    <row r="17" spans="1:16" ht="12.75">
      <c r="A17" s="190" t="s">
        <v>109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</row>
    <row r="18" spans="1:16" ht="15.75" customHeight="1">
      <c r="A18" s="92">
        <v>0</v>
      </c>
      <c r="B18" s="92">
        <v>0</v>
      </c>
      <c r="C18" s="110">
        <v>0</v>
      </c>
      <c r="D18" s="110" t="s">
        <v>28</v>
      </c>
      <c r="E18" s="110">
        <v>0</v>
      </c>
      <c r="F18" s="110" t="s">
        <v>28</v>
      </c>
      <c r="G18" s="110" t="s">
        <v>28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/>
      <c r="N18" s="93"/>
      <c r="O18" s="144"/>
      <c r="P18" s="109"/>
    </row>
    <row r="19" spans="1:16" ht="15.75" customHeight="1">
      <c r="A19" s="92"/>
      <c r="B19" s="92"/>
      <c r="C19" s="110"/>
      <c r="D19" s="110"/>
      <c r="E19" s="110"/>
      <c r="F19" s="110"/>
      <c r="G19" s="110"/>
      <c r="H19" s="92"/>
      <c r="I19" s="111" t="s">
        <v>125</v>
      </c>
      <c r="J19" s="111"/>
      <c r="K19" s="111"/>
      <c r="L19" s="111"/>
      <c r="M19" s="117" t="str">
        <f>M11</f>
        <v>итого</v>
      </c>
      <c r="N19" s="112">
        <v>0</v>
      </c>
      <c r="O19" s="145">
        <v>0</v>
      </c>
      <c r="P19" s="113">
        <f>P14+P16+P18</f>
        <v>0</v>
      </c>
    </row>
    <row r="20" spans="1:16" ht="16.5" customHeight="1">
      <c r="A20" s="100"/>
      <c r="B20" s="100"/>
      <c r="C20" s="100"/>
      <c r="D20" s="100"/>
      <c r="E20" s="100"/>
      <c r="F20" s="100"/>
      <c r="G20" s="100"/>
      <c r="H20" s="126"/>
      <c r="I20" s="105"/>
      <c r="J20" s="105"/>
      <c r="K20" s="105"/>
      <c r="L20" s="105"/>
      <c r="M20" s="114" t="s">
        <v>19</v>
      </c>
      <c r="N20" s="95"/>
      <c r="O20" s="142"/>
      <c r="P20" s="119"/>
    </row>
    <row r="21" spans="1:16" ht="12.75">
      <c r="A21" s="190" t="s">
        <v>110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</row>
    <row r="22" spans="1:16" ht="12.75">
      <c r="A22" s="100">
        <v>0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92"/>
      <c r="N22" s="92"/>
      <c r="O22" s="139"/>
      <c r="P22" s="109"/>
    </row>
    <row r="23" spans="1:16" ht="12.75">
      <c r="A23" s="190" t="s">
        <v>111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</row>
    <row r="24" spans="1:17" ht="12.75">
      <c r="A24" s="100">
        <v>0</v>
      </c>
      <c r="B24" s="100">
        <v>0</v>
      </c>
      <c r="C24" s="100"/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92"/>
      <c r="N24" s="92"/>
      <c r="O24" s="139"/>
      <c r="P24" s="109"/>
      <c r="Q24" s="91"/>
    </row>
    <row r="25" spans="1:16" ht="12.75">
      <c r="A25" s="190" t="s">
        <v>112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</row>
    <row r="26" spans="1:16" s="134" customFormat="1" ht="15.75" customHeight="1">
      <c r="A26" s="107">
        <v>1</v>
      </c>
      <c r="B26" s="107" t="e">
        <f>#REF!</f>
        <v>#REF!</v>
      </c>
      <c r="C26" s="130"/>
      <c r="D26" s="131"/>
      <c r="E26" s="130"/>
      <c r="F26" s="131"/>
      <c r="G26" s="131" t="s">
        <v>28</v>
      </c>
      <c r="H26" s="107"/>
      <c r="I26" s="107" t="s">
        <v>120</v>
      </c>
      <c r="J26" s="107" t="s">
        <v>121</v>
      </c>
      <c r="K26" s="107">
        <v>0</v>
      </c>
      <c r="L26" s="107" t="s">
        <v>122</v>
      </c>
      <c r="M26" s="132" t="s">
        <v>129</v>
      </c>
      <c r="N26" s="132" t="s">
        <v>129</v>
      </c>
      <c r="O26" s="146"/>
      <c r="P26" s="133"/>
    </row>
    <row r="27" spans="1:16" ht="15.75" customHeight="1">
      <c r="A27" s="92"/>
      <c r="B27" s="92"/>
      <c r="C27" s="110"/>
      <c r="D27" s="110"/>
      <c r="E27" s="110"/>
      <c r="F27" s="110"/>
      <c r="G27" s="110"/>
      <c r="H27" s="92"/>
      <c r="I27" s="111" t="s">
        <v>125</v>
      </c>
      <c r="J27" s="111"/>
      <c r="K27" s="111"/>
      <c r="L27" s="111"/>
      <c r="M27" s="117" t="str">
        <f>M11</f>
        <v>итого</v>
      </c>
      <c r="N27" s="112"/>
      <c r="O27" s="145"/>
      <c r="P27" s="113"/>
    </row>
    <row r="28" spans="1:16" ht="17.25" customHeight="1">
      <c r="A28" s="100"/>
      <c r="B28" s="100"/>
      <c r="C28" s="100"/>
      <c r="D28" s="100"/>
      <c r="E28" s="100"/>
      <c r="F28" s="100"/>
      <c r="G28" s="100"/>
      <c r="H28" s="100"/>
      <c r="I28" s="105"/>
      <c r="J28" s="105"/>
      <c r="K28" s="105"/>
      <c r="L28" s="105"/>
      <c r="M28" s="114" t="s">
        <v>20</v>
      </c>
      <c r="N28" s="95"/>
      <c r="O28" s="142"/>
      <c r="P28" s="119"/>
    </row>
    <row r="29" spans="1:16" ht="12.75">
      <c r="A29" s="190" t="s">
        <v>113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</row>
    <row r="30" spans="1:16" ht="12.75">
      <c r="A30" s="100">
        <v>0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92"/>
      <c r="N30" s="92"/>
      <c r="O30" s="139"/>
      <c r="P30" s="109"/>
    </row>
    <row r="31" spans="1:16" ht="12.75">
      <c r="A31" s="190" t="s">
        <v>114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25.5" customHeight="1">
      <c r="A32" s="100">
        <v>0</v>
      </c>
      <c r="B32" s="10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92"/>
      <c r="N32" s="93"/>
      <c r="O32" s="139"/>
      <c r="P32" s="109"/>
    </row>
    <row r="33" spans="1:16" ht="12.75">
      <c r="A33" s="190" t="s">
        <v>115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</row>
    <row r="34" spans="1:16" ht="12.7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91"/>
      <c r="N34" s="91"/>
      <c r="O34" s="91"/>
      <c r="P34" s="91"/>
    </row>
    <row r="35" spans="1:16" ht="14.25" customHeight="1">
      <c r="A35" s="100">
        <v>0</v>
      </c>
      <c r="B35" s="100">
        <v>0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17" t="str">
        <f>M27</f>
        <v>итого</v>
      </c>
      <c r="N35" s="111"/>
      <c r="O35" s="147"/>
      <c r="P35" s="113"/>
    </row>
    <row r="36" spans="7:16" ht="12.75">
      <c r="G36" s="90" t="s">
        <v>28</v>
      </c>
      <c r="O36" s="148" t="s">
        <v>127</v>
      </c>
      <c r="P36" s="120"/>
    </row>
  </sheetData>
  <sheetProtection/>
  <mergeCells count="24">
    <mergeCell ref="A31:P31"/>
    <mergeCell ref="A33:P33"/>
    <mergeCell ref="A15:P15"/>
    <mergeCell ref="A17:P17"/>
    <mergeCell ref="A21:P21"/>
    <mergeCell ref="A23:P23"/>
    <mergeCell ref="A25:P25"/>
    <mergeCell ref="A29:P29"/>
    <mergeCell ref="N2:N3"/>
    <mergeCell ref="O2:O3"/>
    <mergeCell ref="P2:P3"/>
    <mergeCell ref="A5:P5"/>
    <mergeCell ref="A7:P7"/>
    <mergeCell ref="A9:P9"/>
    <mergeCell ref="A13:P13"/>
    <mergeCell ref="B1:P1"/>
    <mergeCell ref="A2:A3"/>
    <mergeCell ref="B2:B3"/>
    <mergeCell ref="C2:D2"/>
    <mergeCell ref="E2:G2"/>
    <mergeCell ref="H2:H3"/>
    <mergeCell ref="I2:J2"/>
    <mergeCell ref="K2:K3"/>
    <mergeCell ref="L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2022-04-01T05:15:30Z</dcterms:modified>
  <cp:category/>
  <cp:version/>
  <cp:contentType/>
  <cp:contentStatus/>
</cp:coreProperties>
</file>