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65" windowHeight="11100" activeTab="1"/>
  </bookViews>
  <sheets>
    <sheet name="Лист1" sheetId="1" r:id="rId1"/>
    <sheet name="Листы2-9" sheetId="2" r:id="rId2"/>
    <sheet name="Листы10-12" sheetId="3" r:id="rId3"/>
    <sheet name="ДПР" sheetId="4" r:id="rId4"/>
  </sheets>
  <definedNames>
    <definedName name="_xlnm.Print_Titles" localSheetId="2">'Листы10-12'!$3:$4</definedName>
    <definedName name="_xlnm.Print_Titles" localSheetId="1">'Листы2-9'!$3:$3</definedName>
    <definedName name="_xlnm.Print_Area" localSheetId="1">'Листы2-9'!$A$1:$F$37</definedName>
  </definedNames>
  <calcPr fullCalcOnLoad="1"/>
</workbook>
</file>

<file path=xl/sharedStrings.xml><?xml version="1.0" encoding="utf-8"?>
<sst xmlns="http://schemas.openxmlformats.org/spreadsheetml/2006/main" count="195" uniqueCount="143">
  <si>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</si>
  <si>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</si>
  <si>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</si>
  <si>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</si>
  <si>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</si>
  <si>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</si>
  <si>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</si>
  <si>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</si>
  <si>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</si>
  <si>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</si>
  <si>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</si>
  <si>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</si>
  <si>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</si>
  <si>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</si>
  <si>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</si>
  <si>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</si>
  <si>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</si>
  <si>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Единица</t>
  </si>
  <si>
    <t>1.</t>
  </si>
  <si>
    <t>1.1.</t>
  </si>
  <si>
    <t>Выручка</t>
  </si>
  <si>
    <t>1.2.</t>
  </si>
  <si>
    <t>1.3.</t>
  </si>
  <si>
    <t>1.4.</t>
  </si>
  <si>
    <t>Чистая прибыль (убыток)</t>
  </si>
  <si>
    <t>2.</t>
  </si>
  <si>
    <t>2.1.</t>
  </si>
  <si>
    <t>процентов</t>
  </si>
  <si>
    <t>3.</t>
  </si>
  <si>
    <t>3.1.</t>
  </si>
  <si>
    <t>МВт</t>
  </si>
  <si>
    <t>3.2.</t>
  </si>
  <si>
    <t>МВт·ч</t>
  </si>
  <si>
    <t>3.3.</t>
  </si>
  <si>
    <t>3.4.</t>
  </si>
  <si>
    <t>3.5.</t>
  </si>
  <si>
    <t>тыс. кВт·ч</t>
  </si>
  <si>
    <t>3.6.</t>
  </si>
  <si>
    <t>3.7.</t>
  </si>
  <si>
    <t>3.8.</t>
  </si>
  <si>
    <t>4.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</si>
  <si>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</si>
  <si>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</si>
  <si>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</si>
  <si>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</si>
  <si>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</si>
  <si>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</si>
  <si>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</si>
  <si>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</si>
  <si>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</si>
  <si>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4.5.</t>
  </si>
  <si>
    <t>у. е.</t>
  </si>
  <si>
    <t>4.6.</t>
  </si>
  <si>
    <t>5.</t>
  </si>
  <si>
    <t>5.1.</t>
  </si>
  <si>
    <t>5.2.</t>
  </si>
  <si>
    <t>5.3.</t>
  </si>
  <si>
    <t>6.</t>
  </si>
  <si>
    <t>7.</t>
  </si>
  <si>
    <t>человек</t>
  </si>
  <si>
    <t>первое полугодие</t>
  </si>
  <si>
    <t>второе полугодие</t>
  </si>
  <si>
    <t>III. Цены (тарифы) по регулируемым видам деятельности организации</t>
  </si>
  <si>
    <t>ставка на содержание сетей</t>
  </si>
  <si>
    <t>одноставочный тариф</t>
  </si>
  <si>
    <t>двухставочный тариф</t>
  </si>
  <si>
    <t>(вид цены (тарифа)) на</t>
  </si>
  <si>
    <t>Общество с ограниченной ответственностью "Энергосеть" (ООО "Энергосеть")</t>
  </si>
  <si>
    <t xml:space="preserve">Общество с ограниченной ответственностью "Энергосеть" </t>
  </si>
  <si>
    <t>ООО "Энергосеть"</t>
  </si>
  <si>
    <t>432027 г.Ульяновск, ул.Радищева, д.150, эт. 3, пом. 1</t>
  </si>
  <si>
    <t>Сторожков Артем Анатольевич</t>
  </si>
  <si>
    <t>eset73@mail.ru</t>
  </si>
  <si>
    <t>(88422) 42-29-92</t>
  </si>
  <si>
    <t>Наименование показателей</t>
  </si>
  <si>
    <t>Ед. изм.</t>
  </si>
  <si>
    <t>Фактические показатели за год, предшествующий базовому периоду</t>
  </si>
  <si>
    <t>Предложения на расчетный период регулирования</t>
  </si>
  <si>
    <t>Показатели, утвержденные на базовый период</t>
  </si>
  <si>
    <t>Показатели эффективности деятельности организации</t>
  </si>
  <si>
    <t>Прибыль (убыток) от продаж</t>
  </si>
  <si>
    <t>EBITDA (прибыль до процентов, налогов и амортизации)</t>
  </si>
  <si>
    <t>Показатели рентабельности организации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</si>
  <si>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</si>
  <si>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Показатели регулируемых видов деятельности организации</t>
  </si>
  <si>
    <t>тыс. руб.</t>
  </si>
  <si>
    <t>Расчетный объем услуг в части управления технологическими режимами &lt;2&gt;</t>
  </si>
  <si>
    <t>Расчетный объем услуг в части обеспечения надежности &lt;2&gt;</t>
  </si>
  <si>
    <t>Заявленная мощность &lt;3&gt;</t>
  </si>
  <si>
    <t>Объем полезного отпуска электроэнергии - всего &lt;3&gt;</t>
  </si>
  <si>
    <t>Объем полезного отпуска электроэнергии населению и приравненным к нему категориям потребителей &lt;3&gt;</t>
  </si>
  <si>
    <t>Реквизиты программы энергоэффективности (кем утверждена, дата утверждения, номер приказа) &lt;3&gt;</t>
  </si>
  <si>
    <t>Суммарный объем производства и потребления электрической энергии участниками оптового рынка электрической энергии &lt;4&gt;</t>
  </si>
  <si>
    <t>Необходимая валовая выручка по регулируемым видам деятельности организации - всего</t>
  </si>
  <si>
    <t>Уровень потерь электрической энергии &lt;3&gt;</t>
  </si>
  <si>
    <t>Расходы, связанные с производством и реализацией товаров, работ и услуг &lt;2&gt;, &lt;4&gt;; операционные (подконтрольные) расходы &lt;3&gt; - всего</t>
  </si>
  <si>
    <t>Расходы, за исключением указанных в позиции 4.1 &lt;2&gt;, &lt;4&gt;; неподконтрольные расходы &lt;3&gt; - всего &lt;3&gt;</t>
  </si>
  <si>
    <t>Выпадающие, излишние доходы (расходы) прошлых лет</t>
  </si>
  <si>
    <t>Инвестиции, осуществляемые за счет тарифных источников</t>
  </si>
  <si>
    <t>Реквизиты инвестиционной программы (кем утверждена, дата утверждения, номер приказа)</t>
  </si>
  <si>
    <t>Объем условных единиц  &lt;3&gt;</t>
  </si>
  <si>
    <t>Операционные (подконтрольные) расходы на условную единицу  &lt;3&gt;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</si>
  <si>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</si>
  <si>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</si>
  <si>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</si>
  <si>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</si>
  <si>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тыс. руб. на человека</t>
  </si>
  <si>
    <t>тыс. руб.
(у. е.)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</si>
  <si>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</si>
  <si>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</si>
  <si>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</si>
  <si>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</si>
  <si>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ставка на оплату технологического расхода (потерь)</t>
  </si>
  <si>
    <t>руб./МВт в месяц</t>
  </si>
  <si>
    <t>руб./МВт·ч</t>
  </si>
  <si>
    <t>Долгосрочные параметры регулирования</t>
  </si>
  <si>
    <t>№ п/п</t>
  </si>
  <si>
    <t>Наименование сетевой организации в субъекте Российской федерации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</si>
  <si>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</si>
  <si>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</si>
  <si>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</si>
  <si>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колличеству активов</t>
  </si>
  <si>
    <t>млн.руб.</t>
  </si>
  <si>
    <t>%</t>
  </si>
  <si>
    <t>0,39518</t>
  </si>
  <si>
    <t>0,12559</t>
  </si>
  <si>
    <t>х</t>
  </si>
  <si>
    <t>0,35863</t>
  </si>
  <si>
    <t>0,11567</t>
  </si>
  <si>
    <t>0,32546</t>
  </si>
  <si>
    <t>0,10653</t>
  </si>
  <si>
    <t>0,29536</t>
  </si>
  <si>
    <t>0,09812</t>
  </si>
  <si>
    <t>Уровень потерь электрической энергии при её передаче по электрическим сетям</t>
  </si>
  <si>
    <t>час</t>
  </si>
  <si>
    <t>шт.</t>
  </si>
  <si>
    <t>Показатель средней продолжительности прекращений передачи электрической энергии на точку поставки</t>
  </si>
  <si>
    <t>Показатель средней частоты прекращений передачи электрической энергии на точку поставки</t>
  </si>
  <si>
    <t>Показатель уровня качества оказываемых услуг</t>
  </si>
  <si>
    <t>Х</t>
  </si>
  <si>
    <t>с учётом затрат на покупку потерь</t>
  </si>
  <si>
    <t>приказ Агентства по регулированию цен и тарифов Ульяновской области от 23.10.2020 № 58-П</t>
  </si>
  <si>
    <t>корректировки по факту за 2019-2022 гг.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</si>
</sst>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0"/>
    <numFmt numFmtId="186" formatCode="#,##0.0"/>
    <numFmt numFmtId="187" formatCode="0.0%"/>
    <numFmt numFmtId="188" formatCode="#,##0.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/>
    </xf>
    <xf numFmtId="0" fontId="8" fillId="0" borderId="13" xfId="0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45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13" xfId="50" applyFont="1" applyFill="1" applyBorder="1" applyAlignment="1" applyProtection="1">
      <alignment horizontal="center" vertical="center" wrapText="1"/>
      <protection/>
    </xf>
    <xf numFmtId="0" fontId="12" fillId="0" borderId="13" xfId="0" applyFont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49" fontId="12" fillId="0" borderId="13" xfId="55" applyNumberFormat="1" applyFont="1" applyFill="1" applyBorder="1" applyAlignment="1" applyProtection="1">
      <alignment horizontal="center" vertical="center" wrapText="1"/>
      <protection locked="0"/>
    </xf>
    <xf numFmtId="185" fontId="12" fillId="0" borderId="13" xfId="0" applyNumberFormat="1" applyFont="1" applyBorder="1" applyAlignment="1">
      <alignment horizontal="center" vertical="center"/>
    </xf>
    <xf numFmtId="184" fontId="12" fillId="0" borderId="13" xfId="0" applyNumberFormat="1" applyFont="1" applyFill="1" applyBorder="1" applyAlignment="1">
      <alignment horizontal="center" vertical="center"/>
    </xf>
    <xf numFmtId="1" fontId="12" fillId="0" borderId="13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wrapText="1"/>
    </xf>
    <xf numFmtId="4" fontId="8" fillId="0" borderId="13" xfId="0" applyNumberFormat="1" applyFont="1" applyBorder="1" applyAlignment="1">
      <alignment horizontal="left" vertical="top" wrapText="1"/>
    </xf>
    <xf numFmtId="4" fontId="8" fillId="0" borderId="13" xfId="0" applyNumberFormat="1" applyFont="1" applyBorder="1" applyAlignment="1">
      <alignment horizontal="center" vertical="top"/>
    </xf>
    <xf numFmtId="4" fontId="8" fillId="0" borderId="13" xfId="0" applyNumberFormat="1" applyFont="1" applyBorder="1" applyAlignment="1">
      <alignment horizontal="left" vertical="top"/>
    </xf>
    <xf numFmtId="4" fontId="8" fillId="0" borderId="13" xfId="0" applyNumberFormat="1" applyFont="1" applyBorder="1" applyAlignment="1">
      <alignment horizontal="center" vertical="top" wrapText="1"/>
    </xf>
    <xf numFmtId="10" fontId="8" fillId="0" borderId="13" xfId="60" applyNumberFormat="1" applyFont="1" applyBorder="1" applyAlignment="1">
      <alignment horizontal="center" vertical="top"/>
    </xf>
    <xf numFmtId="4" fontId="8" fillId="0" borderId="13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 vertical="center"/>
    </xf>
    <xf numFmtId="4" fontId="8" fillId="0" borderId="13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14" xfId="0" applyNumberFormat="1" applyFont="1" applyBorder="1" applyAlignment="1">
      <alignment horizontal="left" vertical="top" wrapText="1"/>
    </xf>
    <xf numFmtId="4" fontId="8" fillId="0" borderId="15" xfId="0" applyNumberFormat="1" applyFont="1" applyBorder="1" applyAlignment="1">
      <alignment horizontal="left" vertical="top" wrapText="1"/>
    </xf>
    <xf numFmtId="4" fontId="8" fillId="0" borderId="16" xfId="0" applyNumberFormat="1" applyFont="1" applyBorder="1" applyAlignment="1">
      <alignment horizontal="left" vertical="top" wrapText="1"/>
    </xf>
    <xf numFmtId="49" fontId="8" fillId="0" borderId="13" xfId="0" applyNumberFormat="1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0" xfId="45" applyFont="1" applyFill="1" applyBorder="1" applyAlignment="1" applyProtection="1">
      <alignment horizontal="center" vertical="center" wrapText="1"/>
      <protection/>
    </xf>
    <xf numFmtId="0" fontId="8" fillId="33" borderId="13" xfId="55" applyFont="1" applyFill="1" applyBorder="1" applyAlignment="1" applyProtection="1">
      <alignment horizontal="center" vertical="center" wrapText="1"/>
      <protection/>
    </xf>
    <xf numFmtId="0" fontId="8" fillId="0" borderId="13" xfId="5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_Мониторинг инвестици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et73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D26"/>
  <sheetViews>
    <sheetView view="pageBreakPreview" zoomScaleSheetLayoutView="100" zoomScalePageLayoutView="0" workbookViewId="0" topLeftCell="A1">
      <selection activeCell="C5" sqref="C5"/>
    </sheetView>
  </sheetViews>
  <sheetFormatPr defaultColWidth="1.37890625" defaultRowHeight="12.75"/>
  <cols>
    <col min="1" max="1" width="29.00390625" style="1" customWidth="1"/>
    <col min="2" max="2" width="17.25390625" style="1" customWidth="1"/>
    <col min="3" max="3" width="20.375" style="1" customWidth="1"/>
    <col min="4" max="4" width="22.00390625" style="1" customWidth="1"/>
    <col min="5" max="193" width="5.875" style="1" customWidth="1"/>
    <col min="194" max="16384" width="1.37890625" style="1" customWidth="1"/>
  </cols>
  <sheetData>
    <row r="2" spans="1:4" s="2" customFormat="1" ht="18.75">
      <c r="A2" s="44" t="s">
        <v>0</v>
      </c>
      <c r="B2" s="44"/>
      <c r="C2" s="44"/>
      <c r="D2" s="44"/>
    </row>
    <row r="3" spans="1:4" s="2" customFormat="1" ht="18.75">
      <c r="A3" s="44" t="s">
        <v>1</v>
      </c>
      <c r="B3" s="44"/>
      <c r="C3" s="44"/>
      <c r="D3" s="44"/>
    </row>
    <row r="4" spans="1:4" s="2" customFormat="1" ht="18.75">
      <c r="A4" s="43" t="s">
        <v>66</v>
      </c>
      <c r="B4" s="43"/>
      <c r="C4" s="7">
        <v>2024</v>
      </c>
      <c r="D4" s="3" t="s">
        <v>2</v>
      </c>
    </row>
    <row r="5" s="4" customFormat="1" ht="10.5">
      <c r="C5" s="8" t="s">
        <v>3</v>
      </c>
    </row>
    <row r="9" spans="1:4" ht="16.5">
      <c r="A9" s="41" t="s">
        <v>67</v>
      </c>
      <c r="B9" s="41"/>
      <c r="C9" s="41"/>
      <c r="D9" s="41"/>
    </row>
    <row r="10" spans="1:4" s="4" customFormat="1" ht="10.5">
      <c r="A10" s="42" t="s">
        <v>4</v>
      </c>
      <c r="B10" s="42"/>
      <c r="C10" s="42"/>
      <c r="D10" s="42"/>
    </row>
    <row r="11" spans="1:4" ht="15.75">
      <c r="A11" s="45"/>
      <c r="B11" s="45"/>
      <c r="C11" s="45"/>
      <c r="D11" s="45"/>
    </row>
    <row r="15" spans="1:4" s="5" customFormat="1" ht="16.5">
      <c r="A15" s="46" t="s">
        <v>5</v>
      </c>
      <c r="B15" s="46"/>
      <c r="C15" s="46"/>
      <c r="D15" s="46"/>
    </row>
    <row r="17" spans="1:4" ht="15.75">
      <c r="A17" s="1" t="s">
        <v>6</v>
      </c>
      <c r="B17" s="40" t="s">
        <v>68</v>
      </c>
      <c r="C17" s="40"/>
      <c r="D17" s="40"/>
    </row>
    <row r="18" spans="1:4" ht="15.75">
      <c r="A18" s="1" t="s">
        <v>7</v>
      </c>
      <c r="B18" s="40" t="s">
        <v>69</v>
      </c>
      <c r="C18" s="40"/>
      <c r="D18" s="40"/>
    </row>
    <row r="19" spans="1:4" ht="15.75">
      <c r="A19" s="1" t="s">
        <v>8</v>
      </c>
      <c r="B19" s="40" t="s">
        <v>70</v>
      </c>
      <c r="C19" s="40"/>
      <c r="D19" s="40"/>
    </row>
    <row r="20" spans="1:4" ht="15.75">
      <c r="A20" s="1" t="s">
        <v>9</v>
      </c>
      <c r="B20" s="40" t="s">
        <v>70</v>
      </c>
      <c r="C20" s="40"/>
      <c r="D20" s="40"/>
    </row>
    <row r="21" spans="1:4" ht="15.75">
      <c r="A21" s="1" t="s">
        <v>10</v>
      </c>
      <c r="B21" s="40">
        <v>7325099411</v>
      </c>
      <c r="C21" s="40"/>
      <c r="D21" s="40"/>
    </row>
    <row r="22" spans="1:4" ht="15.75">
      <c r="A22" s="1" t="s">
        <v>11</v>
      </c>
      <c r="B22" s="40">
        <v>732501001</v>
      </c>
      <c r="C22" s="40"/>
      <c r="D22" s="40"/>
    </row>
    <row r="23" spans="1:4" ht="15.75">
      <c r="A23" s="1" t="s">
        <v>12</v>
      </c>
      <c r="B23" s="40" t="s">
        <v>71</v>
      </c>
      <c r="C23" s="40"/>
      <c r="D23" s="40"/>
    </row>
    <row r="24" spans="1:4" ht="15.75">
      <c r="A24" s="1" t="s">
        <v>13</v>
      </c>
      <c r="B24" s="40" t="s">
        <v>72</v>
      </c>
      <c r="C24" s="40"/>
      <c r="D24" s="40"/>
    </row>
    <row r="25" spans="1:4" ht="15.75">
      <c r="A25" s="1" t="s">
        <v>14</v>
      </c>
      <c r="B25" s="40" t="s">
        <v>73</v>
      </c>
      <c r="C25" s="40"/>
      <c r="D25" s="40"/>
    </row>
    <row r="26" spans="1:4" ht="15.75">
      <c r="A26" s="1" t="s">
        <v>15</v>
      </c>
      <c r="B26" s="40" t="s">
        <v>73</v>
      </c>
      <c r="C26" s="40"/>
      <c r="D26" s="40"/>
    </row>
  </sheetData>
  <sheetProtection/>
  <mergeCells count="17">
    <mergeCell ref="B22:D22"/>
    <mergeCell ref="B26:D26"/>
    <mergeCell ref="B23:D23"/>
    <mergeCell ref="B24:D24"/>
    <mergeCell ref="B25:D25"/>
    <mergeCell ref="A15:D15"/>
    <mergeCell ref="B17:D17"/>
    <mergeCell ref="B18:D18"/>
    <mergeCell ref="B19:D19"/>
    <mergeCell ref="B20:D20"/>
    <mergeCell ref="B21:D21"/>
    <mergeCell ref="A9:D9"/>
    <mergeCell ref="A10:D10"/>
    <mergeCell ref="A4:B4"/>
    <mergeCell ref="A3:D3"/>
    <mergeCell ref="A2:D2"/>
    <mergeCell ref="A11:D11"/>
  </mergeCells>
  <hyperlinks>
    <hyperlink ref="B24" r:id="rId1" display="eset73@mail.ru"/>
  </hyperlinks>
  <printOptions/>
  <pageMargins left="0.7874015748031497" right="0.31496062992125984" top="0.5905511811023623" bottom="0.3937007874015748" header="0.2755905511811024" footer="0.275590551181102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37"/>
  <sheetViews>
    <sheetView tabSelected="1" view="pageBreakPreview" zoomScaleSheetLayoutView="100" zoomScalePageLayoutView="0" workbookViewId="0" topLeftCell="B19">
      <selection activeCell="C38" sqref="C38"/>
    </sheetView>
  </sheetViews>
  <sheetFormatPr defaultColWidth="1.37890625" defaultRowHeight="12.75"/>
  <cols>
    <col min="1" max="1" width="4.125" style="17" customWidth="1"/>
    <col min="2" max="2" width="47.875" style="16" customWidth="1"/>
    <col min="3" max="3" width="10.375" style="17" bestFit="1" customWidth="1"/>
    <col min="4" max="6" width="15.75390625" style="1" customWidth="1"/>
    <col min="7" max="107" width="5.875" style="1" customWidth="1"/>
    <col min="108" max="16384" width="1.37890625" style="1" customWidth="1"/>
  </cols>
  <sheetData>
    <row r="1" spans="1:6" s="5" customFormat="1" ht="16.5">
      <c r="A1" s="46" t="s">
        <v>16</v>
      </c>
      <c r="B1" s="46"/>
      <c r="C1" s="46"/>
      <c r="D1" s="46"/>
      <c r="E1" s="46"/>
      <c r="F1" s="46"/>
    </row>
    <row r="2" spans="4:6" ht="15.75">
      <c r="D2" s="39">
        <v>2022</v>
      </c>
      <c r="E2" s="39">
        <v>2023</v>
      </c>
      <c r="F2" s="39">
        <v>2024</v>
      </c>
    </row>
    <row r="3" spans="1:6" s="6" customFormat="1" ht="63.75">
      <c r="A3" s="51" t="s">
        <v>74</v>
      </c>
      <c r="B3" s="51"/>
      <c r="C3" s="12" t="s">
        <v>75</v>
      </c>
      <c r="D3" s="10" t="s">
        <v>76</v>
      </c>
      <c r="E3" s="10" t="s">
        <v>78</v>
      </c>
      <c r="F3" s="10" t="s">
        <v>77</v>
      </c>
    </row>
    <row r="4" spans="1:6" s="6" customFormat="1" ht="12.75">
      <c r="A4" s="12" t="s">
        <v>18</v>
      </c>
      <c r="B4" s="52" t="s">
        <v>79</v>
      </c>
      <c r="C4" s="53"/>
      <c r="D4" s="53"/>
      <c r="E4" s="53"/>
      <c r="F4" s="54"/>
    </row>
    <row r="5" spans="1:6" s="6" customFormat="1" ht="12.75">
      <c r="A5" s="12" t="s">
        <v>19</v>
      </c>
      <c r="B5" s="31" t="s">
        <v>20</v>
      </c>
      <c r="C5" s="32" t="s">
        <v>85</v>
      </c>
      <c r="D5" s="32">
        <v>46287.72</v>
      </c>
      <c r="E5" s="36">
        <v>67425.22</v>
      </c>
      <c r="F5" s="36">
        <v>89914.77</v>
      </c>
    </row>
    <row r="6" spans="1:6" s="6" customFormat="1" ht="12.75">
      <c r="A6" s="12" t="s">
        <v>21</v>
      </c>
      <c r="B6" s="31" t="s">
        <v>80</v>
      </c>
      <c r="C6" s="32" t="s">
        <v>85</v>
      </c>
      <c r="D6" s="32">
        <v>1725.46</v>
      </c>
      <c r="E6" s="32">
        <v>4012.59</v>
      </c>
      <c r="F6" s="36">
        <v>20266.32</v>
      </c>
    </row>
    <row r="7" spans="1:6" s="6" customFormat="1" ht="25.5">
      <c r="A7" s="12" t="s">
        <v>22</v>
      </c>
      <c r="B7" s="31" t="s">
        <v>81</v>
      </c>
      <c r="C7" s="32" t="s">
        <v>85</v>
      </c>
      <c r="D7" s="32">
        <v>2297.15</v>
      </c>
      <c r="E7" s="32">
        <v>9563.56</v>
      </c>
      <c r="F7" s="36">
        <v>13679.07</v>
      </c>
    </row>
    <row r="8" spans="1:6" s="6" customFormat="1" ht="12.75">
      <c r="A8" s="12" t="s">
        <v>23</v>
      </c>
      <c r="B8" s="31" t="s">
        <v>24</v>
      </c>
      <c r="C8" s="32" t="s">
        <v>85</v>
      </c>
      <c r="D8" s="32">
        <v>-5317.1</v>
      </c>
      <c r="E8" s="32">
        <v>0</v>
      </c>
      <c r="F8" s="32">
        <v>0</v>
      </c>
    </row>
    <row r="9" spans="1:6" s="6" customFormat="1" ht="12.75">
      <c r="A9" s="12" t="s">
        <v>25</v>
      </c>
      <c r="B9" s="47" t="s">
        <v>82</v>
      </c>
      <c r="C9" s="48"/>
      <c r="D9" s="48"/>
      <c r="E9" s="48"/>
      <c r="F9" s="49"/>
    </row>
    <row r="10" spans="1:6" s="6" customFormat="1" ht="38.25">
      <c r="A10" s="12" t="s">
        <v>26</v>
      </c>
      <c r="B10" s="31" t="s">
        <v>83</v>
      </c>
      <c r="C10" s="32" t="s">
        <v>27</v>
      </c>
      <c r="D10" s="35">
        <f>D6/D5</f>
        <v>0.037276841460326844</v>
      </c>
      <c r="E10" s="35">
        <f>E6/E5</f>
        <v>0.05951170793361891</v>
      </c>
      <c r="F10" s="35">
        <f>F6/F5</f>
        <v>0.2253947821920692</v>
      </c>
    </row>
    <row r="11" spans="1:6" s="6" customFormat="1" ht="12.75">
      <c r="A11" s="12" t="s">
        <v>28</v>
      </c>
      <c r="B11" s="47" t="s">
        <v>84</v>
      </c>
      <c r="C11" s="48"/>
      <c r="D11" s="48"/>
      <c r="E11" s="48"/>
      <c r="F11" s="49"/>
    </row>
    <row r="12" spans="1:6" s="6" customFormat="1" ht="25.5">
      <c r="A12" s="13" t="s">
        <v>29</v>
      </c>
      <c r="B12" s="31" t="s">
        <v>86</v>
      </c>
      <c r="C12" s="32" t="s">
        <v>30</v>
      </c>
      <c r="D12" s="32" t="s">
        <v>139</v>
      </c>
      <c r="E12" s="32" t="s">
        <v>139</v>
      </c>
      <c r="F12" s="32" t="s">
        <v>139</v>
      </c>
    </row>
    <row r="13" spans="1:6" s="6" customFormat="1" ht="25.5">
      <c r="A13" s="13" t="s">
        <v>31</v>
      </c>
      <c r="B13" s="31" t="s">
        <v>87</v>
      </c>
      <c r="C13" s="32" t="s">
        <v>32</v>
      </c>
      <c r="D13" s="32" t="s">
        <v>139</v>
      </c>
      <c r="E13" s="32" t="s">
        <v>139</v>
      </c>
      <c r="F13" s="32" t="s">
        <v>139</v>
      </c>
    </row>
    <row r="14" spans="1:6" s="6" customFormat="1" ht="12.75">
      <c r="A14" s="13" t="s">
        <v>33</v>
      </c>
      <c r="B14" s="31" t="s">
        <v>88</v>
      </c>
      <c r="C14" s="32" t="s">
        <v>30</v>
      </c>
      <c r="D14" s="32">
        <v>6.93</v>
      </c>
      <c r="E14" s="32">
        <v>13.01</v>
      </c>
      <c r="F14" s="36">
        <f>E14</f>
        <v>13.01</v>
      </c>
    </row>
    <row r="15" spans="1:6" s="6" customFormat="1" ht="12.75">
      <c r="A15" s="13" t="s">
        <v>34</v>
      </c>
      <c r="B15" s="31" t="s">
        <v>89</v>
      </c>
      <c r="C15" s="32" t="s">
        <v>36</v>
      </c>
      <c r="D15" s="32">
        <v>30940.69</v>
      </c>
      <c r="E15" s="32">
        <v>58066.14</v>
      </c>
      <c r="F15" s="36">
        <f>E15</f>
        <v>58066.14</v>
      </c>
    </row>
    <row r="16" spans="1:6" s="6" customFormat="1" ht="25.5">
      <c r="A16" s="13" t="s">
        <v>35</v>
      </c>
      <c r="B16" s="31" t="s">
        <v>90</v>
      </c>
      <c r="C16" s="32" t="s">
        <v>36</v>
      </c>
      <c r="D16" s="32">
        <v>15818.64</v>
      </c>
      <c r="E16" s="36">
        <v>24175.43</v>
      </c>
      <c r="F16" s="36">
        <f>E16</f>
        <v>24175.43</v>
      </c>
    </row>
    <row r="17" spans="1:6" s="6" customFormat="1" ht="12.75">
      <c r="A17" s="13" t="s">
        <v>37</v>
      </c>
      <c r="B17" s="31" t="s">
        <v>94</v>
      </c>
      <c r="C17" s="32" t="s">
        <v>27</v>
      </c>
      <c r="D17" s="32">
        <v>3.81</v>
      </c>
      <c r="E17" s="32">
        <v>4.202503321446052</v>
      </c>
      <c r="F17" s="32">
        <v>4.202503321446052</v>
      </c>
    </row>
    <row r="18" spans="1:6" s="6" customFormat="1" ht="78.75" customHeight="1">
      <c r="A18" s="13" t="s">
        <v>38</v>
      </c>
      <c r="B18" s="31" t="s">
        <v>91</v>
      </c>
      <c r="C18" s="32"/>
      <c r="D18" s="38" t="s">
        <v>141</v>
      </c>
      <c r="E18" s="38" t="s">
        <v>141</v>
      </c>
      <c r="F18" s="38" t="s">
        <v>141</v>
      </c>
    </row>
    <row r="19" spans="1:6" s="6" customFormat="1" ht="38.25">
      <c r="A19" s="13" t="s">
        <v>39</v>
      </c>
      <c r="B19" s="31" t="s">
        <v>92</v>
      </c>
      <c r="C19" s="32" t="s">
        <v>32</v>
      </c>
      <c r="D19" s="32" t="s">
        <v>139</v>
      </c>
      <c r="E19" s="32" t="s">
        <v>139</v>
      </c>
      <c r="F19" s="32" t="s">
        <v>139</v>
      </c>
    </row>
    <row r="20" spans="1:7" s="6" customFormat="1" ht="25.5">
      <c r="A20" s="13" t="s">
        <v>40</v>
      </c>
      <c r="B20" s="31" t="s">
        <v>93</v>
      </c>
      <c r="C20" s="32" t="s">
        <v>85</v>
      </c>
      <c r="D20" s="32">
        <v>53098.03</v>
      </c>
      <c r="E20" s="32">
        <v>67425.22</v>
      </c>
      <c r="F20" s="36">
        <f>F5</f>
        <v>89914.77</v>
      </c>
      <c r="G20" s="37" t="s">
        <v>140</v>
      </c>
    </row>
    <row r="21" spans="1:6" s="6" customFormat="1" ht="38.25">
      <c r="A21" s="50" t="s">
        <v>41</v>
      </c>
      <c r="B21" s="31" t="s">
        <v>95</v>
      </c>
      <c r="C21" s="32" t="s">
        <v>85</v>
      </c>
      <c r="D21" s="32">
        <v>27766.78</v>
      </c>
      <c r="E21" s="32">
        <v>30690.29</v>
      </c>
      <c r="F21" s="36">
        <v>30564.34</v>
      </c>
    </row>
    <row r="22" spans="1:6" s="6" customFormat="1" ht="12.75">
      <c r="A22" s="50"/>
      <c r="B22" s="31" t="s">
        <v>42</v>
      </c>
      <c r="C22" s="32"/>
      <c r="D22" s="32"/>
      <c r="E22" s="32"/>
      <c r="F22" s="36"/>
    </row>
    <row r="23" spans="1:6" s="6" customFormat="1" ht="12.75">
      <c r="A23" s="50"/>
      <c r="B23" s="31" t="s">
        <v>43</v>
      </c>
      <c r="C23" s="32"/>
      <c r="D23" s="32">
        <v>23035.7</v>
      </c>
      <c r="E23" s="32">
        <v>24302.53</v>
      </c>
      <c r="F23" s="36">
        <v>24202.8</v>
      </c>
    </row>
    <row r="24" spans="1:6" s="6" customFormat="1" ht="12.75">
      <c r="A24" s="50"/>
      <c r="B24" s="31" t="s">
        <v>44</v>
      </c>
      <c r="C24" s="32"/>
      <c r="D24" s="32">
        <v>0</v>
      </c>
      <c r="E24" s="32">
        <v>0</v>
      </c>
      <c r="F24" s="36">
        <v>0</v>
      </c>
    </row>
    <row r="25" spans="1:6" s="6" customFormat="1" ht="12.75">
      <c r="A25" s="50"/>
      <c r="B25" s="31" t="s">
        <v>45</v>
      </c>
      <c r="C25" s="32"/>
      <c r="D25" s="32">
        <v>3064.77</v>
      </c>
      <c r="E25" s="32">
        <v>4371.91</v>
      </c>
      <c r="F25" s="36">
        <v>4353.97</v>
      </c>
    </row>
    <row r="26" spans="1:6" s="6" customFormat="1" ht="25.5">
      <c r="A26" s="13" t="s">
        <v>46</v>
      </c>
      <c r="B26" s="31" t="s">
        <v>96</v>
      </c>
      <c r="C26" s="32" t="s">
        <v>85</v>
      </c>
      <c r="D26" s="32">
        <v>21684.98</v>
      </c>
      <c r="E26" s="32">
        <v>25437.52</v>
      </c>
      <c r="F26" s="36">
        <v>30922.02</v>
      </c>
    </row>
    <row r="27" spans="1:7" s="6" customFormat="1" ht="12.75">
      <c r="A27" s="13" t="s">
        <v>47</v>
      </c>
      <c r="B27" s="31" t="s">
        <v>97</v>
      </c>
      <c r="C27" s="32" t="s">
        <v>85</v>
      </c>
      <c r="D27" s="32">
        <v>0</v>
      </c>
      <c r="E27" s="32">
        <v>1669.89</v>
      </c>
      <c r="F27" s="36">
        <v>18583.87</v>
      </c>
      <c r="G27" s="6" t="s">
        <v>142</v>
      </c>
    </row>
    <row r="28" spans="1:6" s="6" customFormat="1" ht="25.5">
      <c r="A28" s="13" t="s">
        <v>48</v>
      </c>
      <c r="B28" s="31" t="s">
        <v>98</v>
      </c>
      <c r="C28" s="32" t="s">
        <v>85</v>
      </c>
      <c r="D28" s="32">
        <v>0</v>
      </c>
      <c r="E28" s="32">
        <v>0</v>
      </c>
      <c r="F28" s="32">
        <v>0</v>
      </c>
    </row>
    <row r="29" spans="1:6" s="6" customFormat="1" ht="25.5">
      <c r="A29" s="13" t="s">
        <v>49</v>
      </c>
      <c r="B29" s="31" t="s">
        <v>99</v>
      </c>
      <c r="C29" s="32"/>
      <c r="D29" s="32" t="s">
        <v>139</v>
      </c>
      <c r="E29" s="32" t="s">
        <v>139</v>
      </c>
      <c r="F29" s="32" t="s">
        <v>139</v>
      </c>
    </row>
    <row r="30" spans="1:6" s="6" customFormat="1" ht="12.75">
      <c r="A30" s="13" t="s">
        <v>50</v>
      </c>
      <c r="B30" s="33" t="s">
        <v>100</v>
      </c>
      <c r="C30" s="32" t="s">
        <v>51</v>
      </c>
      <c r="D30" s="32">
        <v>1540.28</v>
      </c>
      <c r="E30" s="32">
        <v>1864.73</v>
      </c>
      <c r="F30" s="36">
        <v>1890.19</v>
      </c>
    </row>
    <row r="31" spans="1:6" s="6" customFormat="1" ht="25.5">
      <c r="A31" s="13" t="s">
        <v>52</v>
      </c>
      <c r="B31" s="31" t="s">
        <v>101</v>
      </c>
      <c r="C31" s="34" t="s">
        <v>107</v>
      </c>
      <c r="D31" s="32">
        <f>D21/D30</f>
        <v>18.02709896901862</v>
      </c>
      <c r="E31" s="32">
        <f>E21/E30</f>
        <v>16.4583022743239</v>
      </c>
      <c r="F31" s="32">
        <f>F21/F30</f>
        <v>16.169982911770774</v>
      </c>
    </row>
    <row r="32" spans="1:6" s="6" customFormat="1" ht="12.75">
      <c r="A32" s="13" t="s">
        <v>53</v>
      </c>
      <c r="B32" s="47" t="s">
        <v>102</v>
      </c>
      <c r="C32" s="48"/>
      <c r="D32" s="48"/>
      <c r="E32" s="48"/>
      <c r="F32" s="49"/>
    </row>
    <row r="33" spans="1:6" s="6" customFormat="1" ht="12.75">
      <c r="A33" s="13" t="s">
        <v>54</v>
      </c>
      <c r="B33" s="31" t="s">
        <v>103</v>
      </c>
      <c r="C33" s="32" t="s">
        <v>59</v>
      </c>
      <c r="D33" s="32">
        <v>42</v>
      </c>
      <c r="E33" s="32">
        <v>49</v>
      </c>
      <c r="F33" s="32">
        <v>49</v>
      </c>
    </row>
    <row r="34" spans="1:6" s="6" customFormat="1" ht="25.5">
      <c r="A34" s="13" t="s">
        <v>55</v>
      </c>
      <c r="B34" s="31" t="s">
        <v>104</v>
      </c>
      <c r="C34" s="34" t="s">
        <v>106</v>
      </c>
      <c r="D34" s="32">
        <f>D23/D33/12</f>
        <v>45.705753968253966</v>
      </c>
      <c r="E34" s="32">
        <f>E23/E33/12</f>
        <v>41.33083333333333</v>
      </c>
      <c r="F34" s="32">
        <f>F23/F33/12</f>
        <v>41.16122448979592</v>
      </c>
    </row>
    <row r="35" spans="1:6" s="6" customFormat="1" ht="25.5">
      <c r="A35" s="13" t="s">
        <v>56</v>
      </c>
      <c r="B35" s="31" t="s">
        <v>105</v>
      </c>
      <c r="C35" s="32"/>
      <c r="D35" s="32" t="s">
        <v>139</v>
      </c>
      <c r="E35" s="32" t="s">
        <v>139</v>
      </c>
      <c r="F35" s="32" t="s">
        <v>139</v>
      </c>
    </row>
    <row r="36" spans="1:6" s="6" customFormat="1" ht="25.5">
      <c r="A36" s="13" t="s">
        <v>57</v>
      </c>
      <c r="B36" s="31" t="s">
        <v>108</v>
      </c>
      <c r="C36" s="32" t="s">
        <v>85</v>
      </c>
      <c r="D36" s="32">
        <v>50.5</v>
      </c>
      <c r="E36" s="32">
        <v>50.5</v>
      </c>
      <c r="F36" s="32">
        <v>50.5</v>
      </c>
    </row>
    <row r="37" spans="1:6" s="6" customFormat="1" ht="25.5">
      <c r="A37" s="13" t="s">
        <v>58</v>
      </c>
      <c r="B37" s="31" t="s">
        <v>109</v>
      </c>
      <c r="C37" s="32" t="s">
        <v>85</v>
      </c>
      <c r="D37" s="32">
        <v>-80433</v>
      </c>
      <c r="E37" s="32" t="s">
        <v>139</v>
      </c>
      <c r="F37" s="32" t="s">
        <v>139</v>
      </c>
    </row>
  </sheetData>
  <sheetProtection/>
  <mergeCells count="7">
    <mergeCell ref="B32:F32"/>
    <mergeCell ref="A21:A25"/>
    <mergeCell ref="A1:F1"/>
    <mergeCell ref="A3:B3"/>
    <mergeCell ref="B4:F4"/>
    <mergeCell ref="B9:F9"/>
    <mergeCell ref="B11:F11"/>
  </mergeCells>
  <printOptions/>
  <pageMargins left="0.7874015748031497" right="0.15748031496062992" top="0.7086614173228347" bottom="0.22" header="0.2755905511811024" footer="0.1574803149606299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PAR1877"/>
  <sheetViews>
    <sheetView view="pageBreakPreview" zoomScaleSheetLayoutView="100" zoomScalePageLayoutView="0" workbookViewId="0" topLeftCell="C1">
      <selection activeCell="F20" sqref="F20"/>
    </sheetView>
  </sheetViews>
  <sheetFormatPr defaultColWidth="1.37890625" defaultRowHeight="12.75"/>
  <cols>
    <col min="1" max="1" width="5.00390625" style="1" customWidth="1"/>
    <col min="2" max="2" width="22.25390625" style="16" customWidth="1"/>
    <col min="3" max="3" width="10.25390625" style="9" customWidth="1"/>
    <col min="4" max="9" width="16.75390625" style="1" customWidth="1"/>
    <col min="10" max="138" width="7.375" style="1" customWidth="1"/>
    <col min="139" max="16384" width="1.37890625" style="1" customWidth="1"/>
  </cols>
  <sheetData>
    <row r="1" spans="1:9" s="5" customFormat="1" ht="16.5">
      <c r="A1" s="46" t="s">
        <v>62</v>
      </c>
      <c r="B1" s="46"/>
      <c r="C1" s="46"/>
      <c r="D1" s="46"/>
      <c r="E1" s="46"/>
      <c r="F1" s="46"/>
      <c r="G1" s="46"/>
      <c r="H1" s="46"/>
      <c r="I1" s="46"/>
    </row>
    <row r="3" spans="1:9" s="18" customFormat="1" ht="42.75" customHeight="1">
      <c r="A3" s="51" t="s">
        <v>74</v>
      </c>
      <c r="B3" s="51"/>
      <c r="C3" s="51" t="s">
        <v>17</v>
      </c>
      <c r="D3" s="56" t="s">
        <v>76</v>
      </c>
      <c r="E3" s="56"/>
      <c r="F3" s="57" t="s">
        <v>78</v>
      </c>
      <c r="G3" s="57"/>
      <c r="H3" s="56" t="s">
        <v>77</v>
      </c>
      <c r="I3" s="56"/>
    </row>
    <row r="4" spans="1:9" s="18" customFormat="1" ht="12.75">
      <c r="A4" s="51"/>
      <c r="B4" s="51"/>
      <c r="C4" s="51"/>
      <c r="D4" s="10" t="s">
        <v>60</v>
      </c>
      <c r="E4" s="10" t="s">
        <v>61</v>
      </c>
      <c r="F4" s="10" t="s">
        <v>60</v>
      </c>
      <c r="G4" s="10" t="s">
        <v>61</v>
      </c>
      <c r="H4" s="10" t="s">
        <v>60</v>
      </c>
      <c r="I4" s="10" t="s">
        <v>61</v>
      </c>
    </row>
    <row r="5" spans="1:9" s="6" customFormat="1" ht="12.75">
      <c r="A5" s="12" t="s">
        <v>18</v>
      </c>
      <c r="B5" s="52" t="s">
        <v>110</v>
      </c>
      <c r="C5" s="53"/>
      <c r="D5" s="53"/>
      <c r="E5" s="53"/>
      <c r="F5" s="53"/>
      <c r="G5" s="53"/>
      <c r="H5" s="53"/>
      <c r="I5" s="54"/>
    </row>
    <row r="6" spans="1:9" s="6" customFormat="1" ht="12.75">
      <c r="A6" s="55" t="s">
        <v>21</v>
      </c>
      <c r="B6" s="52" t="s">
        <v>111</v>
      </c>
      <c r="C6" s="53"/>
      <c r="D6" s="53"/>
      <c r="E6" s="53"/>
      <c r="F6" s="53"/>
      <c r="G6" s="53"/>
      <c r="H6" s="53"/>
      <c r="I6" s="54"/>
    </row>
    <row r="7" spans="1:9" s="6" customFormat="1" ht="12.75">
      <c r="A7" s="55"/>
      <c r="B7" s="15" t="s">
        <v>65</v>
      </c>
      <c r="C7" s="14"/>
      <c r="D7" s="11"/>
      <c r="E7" s="11"/>
      <c r="F7" s="11"/>
      <c r="G7" s="11"/>
      <c r="H7" s="11"/>
      <c r="I7" s="11"/>
    </row>
    <row r="8" spans="1:9" s="6" customFormat="1" ht="25.5">
      <c r="A8" s="55"/>
      <c r="B8" s="15" t="s">
        <v>63</v>
      </c>
      <c r="C8" s="14" t="s">
        <v>113</v>
      </c>
      <c r="D8" s="32">
        <v>594558.7</v>
      </c>
      <c r="E8" s="32">
        <f>D8</f>
        <v>594558.7</v>
      </c>
      <c r="F8" s="32">
        <v>370296.3</v>
      </c>
      <c r="G8" s="32">
        <f>F8</f>
        <v>370296.3</v>
      </c>
      <c r="H8" s="32">
        <v>492915.8</v>
      </c>
      <c r="I8" s="32">
        <v>534771.25</v>
      </c>
    </row>
    <row r="9" spans="1:9" s="6" customFormat="1" ht="38.25">
      <c r="A9" s="55"/>
      <c r="B9" s="15" t="s">
        <v>112</v>
      </c>
      <c r="C9" s="14" t="s">
        <v>114</v>
      </c>
      <c r="D9" s="32">
        <v>117.85</v>
      </c>
      <c r="E9" s="32">
        <f>D9</f>
        <v>117.85</v>
      </c>
      <c r="F9" s="32">
        <v>165.8</v>
      </c>
      <c r="G9" s="32">
        <f>F9</f>
        <v>165.8</v>
      </c>
      <c r="H9" s="32">
        <v>165.8</v>
      </c>
      <c r="I9" s="32">
        <v>173.59</v>
      </c>
    </row>
    <row r="10" spans="1:9" s="6" customFormat="1" ht="12.75">
      <c r="A10" s="55"/>
      <c r="B10" s="15" t="s">
        <v>64</v>
      </c>
      <c r="C10" s="14" t="s">
        <v>114</v>
      </c>
      <c r="D10" s="32">
        <v>1716.12</v>
      </c>
      <c r="E10" s="32">
        <f>D10</f>
        <v>1716.12</v>
      </c>
      <c r="F10" s="32">
        <v>1161.18</v>
      </c>
      <c r="G10" s="32">
        <f>F10</f>
        <v>1161.18</v>
      </c>
      <c r="H10" s="32">
        <v>1490.76</v>
      </c>
      <c r="I10" s="32">
        <v>1611.12</v>
      </c>
    </row>
    <row r="1877" ht="12.75"/>
  </sheetData>
  <sheetProtection/>
  <mergeCells count="9">
    <mergeCell ref="A6:A10"/>
    <mergeCell ref="B6:I6"/>
    <mergeCell ref="B5:I5"/>
    <mergeCell ref="A1:I1"/>
    <mergeCell ref="D3:E3"/>
    <mergeCell ref="F3:G3"/>
    <mergeCell ref="H3:I3"/>
    <mergeCell ref="C3:C4"/>
    <mergeCell ref="A3:B4"/>
  </mergeCells>
  <hyperlinks>
    <hyperlink ref="F3" location="Par1877" tooltip="Ссылка на текущий документ" display="Par1877"/>
  </hyperlinks>
  <printOptions horizontalCentered="1"/>
  <pageMargins left="0.4330708661417323" right="0.3937007874015748" top="0.9448818897637796" bottom="0.3937007874015748" header="0.2755905511811024" footer="0.2755905511811024"/>
  <pageSetup fitToHeight="1" fitToWidth="1" horizontalDpi="600" verticalDpi="600" orientation="landscape" paperSize="9" r:id="rId1"/>
  <rowBreaks count="1" manualBreakCount="1">
    <brk id="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10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2.75"/>
  <cols>
    <col min="1" max="1" width="5.125" style="0" bestFit="1" customWidth="1"/>
    <col min="2" max="2" width="19.00390625" style="0" customWidth="1"/>
    <col min="3" max="3" width="6.625" style="0" customWidth="1"/>
    <col min="4" max="7" width="14.875" style="0" customWidth="1"/>
    <col min="8" max="9" width="17.00390625" style="0" customWidth="1"/>
    <col min="10" max="10" width="14.375" style="0" customWidth="1"/>
  </cols>
  <sheetData>
    <row r="1" spans="1:10" ht="16.5">
      <c r="A1" s="62" t="s">
        <v>115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6.5">
      <c r="A2" s="62" t="s">
        <v>69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20"/>
    </row>
    <row r="4" spans="1:10" ht="89.25">
      <c r="A4" s="63" t="s">
        <v>116</v>
      </c>
      <c r="B4" s="63" t="s">
        <v>117</v>
      </c>
      <c r="C4" s="64" t="s">
        <v>118</v>
      </c>
      <c r="D4" s="21" t="s">
        <v>119</v>
      </c>
      <c r="E4" s="21" t="s">
        <v>120</v>
      </c>
      <c r="F4" s="21" t="s">
        <v>121</v>
      </c>
      <c r="G4" s="21" t="s">
        <v>133</v>
      </c>
      <c r="H4" s="21" t="s">
        <v>136</v>
      </c>
      <c r="I4" s="21" t="s">
        <v>137</v>
      </c>
      <c r="J4" s="10" t="s">
        <v>138</v>
      </c>
    </row>
    <row r="5" spans="1:10" ht="12.75">
      <c r="A5" s="63"/>
      <c r="B5" s="63"/>
      <c r="C5" s="64"/>
      <c r="D5" s="21" t="s">
        <v>122</v>
      </c>
      <c r="E5" s="21" t="s">
        <v>123</v>
      </c>
      <c r="F5" s="21" t="s">
        <v>123</v>
      </c>
      <c r="G5" s="21" t="s">
        <v>123</v>
      </c>
      <c r="H5" s="21" t="s">
        <v>134</v>
      </c>
      <c r="I5" s="21" t="s">
        <v>135</v>
      </c>
      <c r="J5" s="10"/>
    </row>
    <row r="6" spans="1:10" ht="15">
      <c r="A6" s="59">
        <v>1</v>
      </c>
      <c r="B6" s="58" t="s">
        <v>69</v>
      </c>
      <c r="C6" s="22">
        <v>2020</v>
      </c>
      <c r="D6" s="23">
        <v>21.82</v>
      </c>
      <c r="E6" s="24">
        <v>7</v>
      </c>
      <c r="F6" s="24">
        <v>75</v>
      </c>
      <c r="G6" s="25">
        <v>4.2</v>
      </c>
      <c r="H6" s="26" t="s">
        <v>124</v>
      </c>
      <c r="I6" s="26" t="s">
        <v>125</v>
      </c>
      <c r="J6" s="27">
        <v>1</v>
      </c>
    </row>
    <row r="7" spans="1:10" ht="15">
      <c r="A7" s="60"/>
      <c r="B7" s="58"/>
      <c r="C7" s="22">
        <v>2021</v>
      </c>
      <c r="D7" s="28" t="s">
        <v>126</v>
      </c>
      <c r="E7" s="24">
        <v>7</v>
      </c>
      <c r="F7" s="29">
        <v>75</v>
      </c>
      <c r="G7" s="25">
        <v>4.2</v>
      </c>
      <c r="H7" s="26" t="s">
        <v>127</v>
      </c>
      <c r="I7" s="26" t="s">
        <v>128</v>
      </c>
      <c r="J7" s="27">
        <v>1</v>
      </c>
    </row>
    <row r="8" spans="1:10" ht="15">
      <c r="A8" s="60"/>
      <c r="B8" s="58"/>
      <c r="C8" s="22">
        <v>2022</v>
      </c>
      <c r="D8" s="29" t="s">
        <v>126</v>
      </c>
      <c r="E8" s="24">
        <v>7</v>
      </c>
      <c r="F8" s="29">
        <v>75</v>
      </c>
      <c r="G8" s="25">
        <v>4.2</v>
      </c>
      <c r="H8" s="26" t="s">
        <v>129</v>
      </c>
      <c r="I8" s="26" t="s">
        <v>130</v>
      </c>
      <c r="J8" s="27">
        <v>1</v>
      </c>
    </row>
    <row r="9" spans="1:10" ht="15">
      <c r="A9" s="60"/>
      <c r="B9" s="58"/>
      <c r="C9" s="22">
        <v>2023</v>
      </c>
      <c r="D9" s="29" t="s">
        <v>126</v>
      </c>
      <c r="E9" s="24">
        <v>7</v>
      </c>
      <c r="F9" s="29">
        <v>75</v>
      </c>
      <c r="G9" s="25">
        <v>4.2</v>
      </c>
      <c r="H9" s="26" t="s">
        <v>131</v>
      </c>
      <c r="I9" s="26" t="s">
        <v>132</v>
      </c>
      <c r="J9" s="27">
        <v>1</v>
      </c>
    </row>
    <row r="10" spans="1:10" ht="15">
      <c r="A10" s="61"/>
      <c r="B10" s="58"/>
      <c r="C10" s="22">
        <v>2024</v>
      </c>
      <c r="D10" s="29" t="s">
        <v>126</v>
      </c>
      <c r="E10" s="24">
        <v>7</v>
      </c>
      <c r="F10" s="29">
        <v>75</v>
      </c>
      <c r="G10" s="25">
        <v>4.2</v>
      </c>
      <c r="H10" s="30">
        <v>0.26804</v>
      </c>
      <c r="I10" s="30">
        <v>0.09036</v>
      </c>
      <c r="J10" s="27">
        <v>1</v>
      </c>
    </row>
  </sheetData>
  <sheetProtection/>
  <mergeCells count="7">
    <mergeCell ref="B6:B10"/>
    <mergeCell ref="A6:A10"/>
    <mergeCell ref="A1:J1"/>
    <mergeCell ref="A2:J2"/>
    <mergeCell ref="A4:A5"/>
    <mergeCell ref="B4:B5"/>
    <mergeCell ref="C4:C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H6:I6 H7:I8 H9:I9">
      <formula1>900</formula1>
    </dataValidation>
  </dataValidations>
  <printOptions horizontalCentered="1"/>
  <pageMargins left="0.34" right="0.29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Administraror</cp:lastModifiedBy>
  <cp:lastPrinted>2021-01-13T08:02:46Z</cp:lastPrinted>
  <dcterms:created xsi:type="dcterms:W3CDTF">2004-09-19T06:34:55Z</dcterms:created>
  <dcterms:modified xsi:type="dcterms:W3CDTF">2023-04-18T12:54:43Z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